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nrovia\Desktop\Documents\CCAEC\Fiscal &amp; Financial\Budgets\"/>
    </mc:Choice>
  </mc:AlternateContent>
  <bookViews>
    <workbookView xWindow="0" yWindow="0" windowWidth="20490" windowHeight="7755"/>
  </bookViews>
  <sheets>
    <sheet name="Summary" sheetId="1" r:id="rId1"/>
    <sheet name="Azusa" sheetId="7" r:id="rId2"/>
    <sheet name="Claremont" sheetId="6" r:id="rId3"/>
    <sheet name="Citrus" sheetId="5" r:id="rId4"/>
    <sheet name="Duarte" sheetId="4" r:id="rId5"/>
    <sheet name="Glendora" sheetId="3" r:id="rId6"/>
    <sheet name="Monrovia" sheetId="2" r:id="rId7"/>
  </sheets>
  <externalReferences>
    <externalReference r:id="rId8"/>
    <externalReference r:id="rId9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4" l="1"/>
  <c r="D15" i="6"/>
  <c r="D14" i="1" l="1"/>
  <c r="D9" i="3" l="1"/>
  <c r="D8" i="3"/>
  <c r="D7" i="3"/>
  <c r="D6" i="3"/>
  <c r="D6" i="1" l="1"/>
  <c r="D7" i="1"/>
  <c r="D8" i="1"/>
  <c r="D9" i="1"/>
  <c r="D13" i="2" l="1"/>
  <c r="D15" i="2" s="1"/>
  <c r="D13" i="3"/>
  <c r="D15" i="3" s="1"/>
  <c r="D13" i="4"/>
  <c r="D13" i="5"/>
  <c r="D13" i="6"/>
  <c r="D10" i="7" l="1"/>
  <c r="D10" i="1" s="1"/>
  <c r="D13" i="1" s="1"/>
  <c r="D15" i="1" s="1"/>
  <c r="D12" i="7"/>
  <c r="D12" i="1" s="1"/>
  <c r="D11" i="7"/>
  <c r="D11" i="1" s="1"/>
  <c r="D13" i="7" l="1"/>
  <c r="D15" i="7" s="1"/>
</calcChain>
</file>

<file path=xl/sharedStrings.xml><?xml version="1.0" encoding="utf-8"?>
<sst xmlns="http://schemas.openxmlformats.org/spreadsheetml/2006/main" count="140" uniqueCount="26">
  <si>
    <t>Region:</t>
  </si>
  <si>
    <t>Citrus</t>
  </si>
  <si>
    <t>Fiscal Agent:</t>
  </si>
  <si>
    <t>Monrovia USD</t>
  </si>
  <si>
    <t>Adult Education Block Grant for Citrus College Adult Education Consortium</t>
  </si>
  <si>
    <t>Object of Expenditure</t>
  </si>
  <si>
    <t>Classification</t>
  </si>
  <si>
    <t>Line</t>
  </si>
  <si>
    <t>TOTAL PROGRAM FUNDS REQUESTED</t>
  </si>
  <si>
    <t>TOTAL DIRECT COSTS:</t>
  </si>
  <si>
    <t>TOTAL INDIRECT COSTS:</t>
  </si>
  <si>
    <t>TOTAL COSTS:</t>
  </si>
  <si>
    <t>INSTRUCTIONAL SALARIES</t>
  </si>
  <si>
    <t>NONINSTRUCTIONAL SALARIES</t>
  </si>
  <si>
    <t>EMPLOYEE BENEFITS</t>
  </si>
  <si>
    <t>SUPPLIES AND MATERIALS</t>
  </si>
  <si>
    <t>OTHER OPERATING EXPENSES &amp; SERVICES</t>
  </si>
  <si>
    <t>CAPITAL OUTLAY</t>
  </si>
  <si>
    <t>OTHER OUTGO</t>
  </si>
  <si>
    <t>Claremont Budget Summary</t>
  </si>
  <si>
    <t>Azusa Budget Summary</t>
  </si>
  <si>
    <t>CCAEC Budget Summary</t>
  </si>
  <si>
    <t>Duarte Budget Summary</t>
  </si>
  <si>
    <t>Glendora Budget Summary</t>
  </si>
  <si>
    <t>Monrovia Budget Summary</t>
  </si>
  <si>
    <t>Citrus College Budget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</si>
</sst>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6" fillId="0" borderId="4" xfId="0" applyFont="1" applyBorder="1" applyAlignment="1">
      <alignment horizontal="right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right"/>
    </xf>
    <xf numFmtId="0" fontId="6" fillId="0" borderId="6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right"/>
    </xf>
    <xf numFmtId="0" fontId="6" fillId="0" borderId="17" xfId="0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right" vertical="center"/>
    </xf>
    <xf numFmtId="164" fontId="6" fillId="0" borderId="11" xfId="0" applyNumberFormat="1" applyFont="1" applyBorder="1" applyAlignment="1">
      <alignment horizontal="right" vertical="center"/>
    </xf>
    <xf numFmtId="164" fontId="6" fillId="0" borderId="15" xfId="0" applyNumberFormat="1" applyFont="1" applyBorder="1" applyAlignment="1">
      <alignment horizontal="right" vertical="center"/>
    </xf>
    <xf numFmtId="164" fontId="6" fillId="0" borderId="12" xfId="0" applyNumberFormat="1" applyFont="1" applyBorder="1" applyAlignment="1">
      <alignment horizontal="right" vertical="center"/>
    </xf>
    <xf numFmtId="164" fontId="6" fillId="0" borderId="18" xfId="0" applyNumberFormat="1" applyFont="1" applyBorder="1" applyAlignment="1">
      <alignment horizontal="right" vertical="center"/>
    </xf>
    <xf numFmtId="164" fontId="6" fillId="0" borderId="10" xfId="0" applyNumberFormat="1" applyFont="1" applyBorder="1" applyAlignment="1">
      <alignment vertical="center"/>
    </xf>
    <xf numFmtId="164" fontId="4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FFCC"/>
      <color rgb="FFCCFFCC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zusa%20CCAEC%20Allocation%20Budget%202015-16%20REV%20by%20Memb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lendora%20-%20CCAEC%20Allocation%20Budget%202015-16%20REV%20by%20Memb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Azusa"/>
      <sheetName val="Claremont"/>
      <sheetName val="Citrus"/>
      <sheetName val="Duarte"/>
      <sheetName val="Glendora"/>
      <sheetName val="Monrovia"/>
    </sheetNames>
    <sheetDataSet>
      <sheetData sheetId="0"/>
      <sheetData sheetId="1">
        <row r="10">
          <cell r="D10">
            <v>0</v>
          </cell>
        </row>
        <row r="11">
          <cell r="D11">
            <v>0</v>
          </cell>
        </row>
        <row r="12">
          <cell r="D12">
            <v>0</v>
          </cell>
        </row>
      </sheetData>
      <sheetData sheetId="2">
        <row r="10">
          <cell r="D10"/>
        </row>
        <row r="11">
          <cell r="D11"/>
        </row>
        <row r="12">
          <cell r="D12"/>
        </row>
      </sheetData>
      <sheetData sheetId="3">
        <row r="10">
          <cell r="D10"/>
        </row>
        <row r="11">
          <cell r="D11"/>
        </row>
        <row r="12">
          <cell r="D12"/>
        </row>
      </sheetData>
      <sheetData sheetId="4">
        <row r="10">
          <cell r="D10"/>
        </row>
        <row r="11">
          <cell r="D11"/>
        </row>
        <row r="12">
          <cell r="D12"/>
        </row>
      </sheetData>
      <sheetData sheetId="5">
        <row r="10">
          <cell r="D10"/>
        </row>
        <row r="11">
          <cell r="D11"/>
        </row>
        <row r="12">
          <cell r="D12"/>
        </row>
      </sheetData>
      <sheetData sheetId="6">
        <row r="10">
          <cell r="D10"/>
        </row>
        <row r="11">
          <cell r="D11"/>
        </row>
        <row r="12">
          <cell r="D12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Azusa"/>
      <sheetName val="Claremont"/>
      <sheetName val="Citrus"/>
      <sheetName val="Duarte"/>
      <sheetName val="Glendora"/>
      <sheetName val="Monrovia"/>
    </sheetNames>
    <sheetDataSet>
      <sheetData sheetId="0"/>
      <sheetData sheetId="1">
        <row r="6">
          <cell r="D6"/>
        </row>
        <row r="7">
          <cell r="D7"/>
        </row>
        <row r="8">
          <cell r="D8"/>
        </row>
        <row r="9">
          <cell r="D9"/>
        </row>
      </sheetData>
      <sheetData sheetId="2">
        <row r="6">
          <cell r="D6"/>
        </row>
        <row r="7">
          <cell r="D7"/>
        </row>
        <row r="8">
          <cell r="D8"/>
        </row>
        <row r="9">
          <cell r="D9"/>
        </row>
      </sheetData>
      <sheetData sheetId="3">
        <row r="6">
          <cell r="D6"/>
        </row>
        <row r="7">
          <cell r="D7"/>
        </row>
        <row r="8">
          <cell r="D8"/>
        </row>
        <row r="9">
          <cell r="D9"/>
        </row>
      </sheetData>
      <sheetData sheetId="4">
        <row r="6">
          <cell r="D6"/>
        </row>
        <row r="7">
          <cell r="D7"/>
        </row>
        <row r="8">
          <cell r="D8"/>
        </row>
        <row r="9">
          <cell r="D9"/>
        </row>
      </sheetData>
      <sheetData sheetId="5">
        <row r="6">
          <cell r="D6">
            <v>14700</v>
          </cell>
        </row>
        <row r="7">
          <cell r="D7">
            <v>2000</v>
          </cell>
        </row>
        <row r="8">
          <cell r="D8">
            <v>2300</v>
          </cell>
        </row>
        <row r="9">
          <cell r="D9">
            <v>20000</v>
          </cell>
        </row>
      </sheetData>
      <sheetData sheetId="6">
        <row r="6">
          <cell r="D6"/>
        </row>
        <row r="7">
          <cell r="D7"/>
        </row>
        <row r="8">
          <cell r="D8"/>
        </row>
        <row r="9">
          <cell r="D9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topLeftCell="A4" zoomScale="115" zoomScaleNormal="115" workbookViewId="0">
      <selection activeCell="D13" sqref="D13"/>
    </sheetView>
  </sheetViews>
  <sheetFormatPr defaultRowHeight="15" x14ac:dyDescent="0.25"/>
  <cols>
    <col min="1" max="1" width="12.7109375" customWidth="1"/>
    <col min="2" max="2" width="45.7109375" customWidth="1"/>
    <col min="4" max="4" width="18.7109375" customWidth="1"/>
  </cols>
  <sheetData>
    <row r="1" spans="1:4" ht="60" customHeight="1" thickBot="1" x14ac:dyDescent="0.3">
      <c r="A1" s="34" t="s">
        <v>4</v>
      </c>
      <c r="B1" s="35"/>
      <c r="C1" s="35"/>
      <c r="D1" s="36"/>
    </row>
    <row r="2" spans="1:4" ht="24.95" customHeight="1" x14ac:dyDescent="0.25">
      <c r="A2" s="2"/>
      <c r="B2" s="3" t="s">
        <v>0</v>
      </c>
      <c r="C2" s="37" t="s">
        <v>1</v>
      </c>
      <c r="D2" s="37"/>
    </row>
    <row r="3" spans="1:4" ht="24.95" customHeight="1" x14ac:dyDescent="0.25">
      <c r="A3" s="2"/>
      <c r="B3" s="3" t="s">
        <v>2</v>
      </c>
      <c r="C3" s="37" t="s">
        <v>3</v>
      </c>
      <c r="D3" s="37"/>
    </row>
    <row r="4" spans="1:4" ht="30" customHeight="1" thickBot="1" x14ac:dyDescent="0.3">
      <c r="A4" s="38" t="s">
        <v>21</v>
      </c>
      <c r="B4" s="38"/>
      <c r="C4" s="38"/>
      <c r="D4" s="38"/>
    </row>
    <row r="5" spans="1:4" ht="39.950000000000003" customHeight="1" thickBot="1" x14ac:dyDescent="0.3">
      <c r="A5" s="7" t="s">
        <v>5</v>
      </c>
      <c r="B5" s="8" t="s">
        <v>6</v>
      </c>
      <c r="C5" s="8" t="s">
        <v>7</v>
      </c>
      <c r="D5" s="9" t="s">
        <v>8</v>
      </c>
    </row>
    <row r="6" spans="1:4" ht="20.100000000000001" customHeight="1" thickBot="1" x14ac:dyDescent="0.3">
      <c r="A6" s="10">
        <v>1000</v>
      </c>
      <c r="B6" s="11" t="s">
        <v>12</v>
      </c>
      <c r="C6" s="12">
        <v>1</v>
      </c>
      <c r="D6" s="27">
        <f>(Azusa!D6+Claremont!D6+Citrus!D6+Duarte!D6+Glendora!D6+Monrovia!D6)</f>
        <v>402165</v>
      </c>
    </row>
    <row r="7" spans="1:4" ht="20.100000000000001" customHeight="1" thickBot="1" x14ac:dyDescent="0.3">
      <c r="A7" s="13">
        <v>2000</v>
      </c>
      <c r="B7" s="14" t="s">
        <v>13</v>
      </c>
      <c r="C7" s="15">
        <v>2</v>
      </c>
      <c r="D7" s="27">
        <f>(Azusa!D7+Claremont!D7+Citrus!D7+Duarte!D7+Glendora!D7+Monrovia!D7)</f>
        <v>57440</v>
      </c>
    </row>
    <row r="8" spans="1:4" ht="20.100000000000001" customHeight="1" thickBot="1" x14ac:dyDescent="0.3">
      <c r="A8" s="13">
        <v>3000</v>
      </c>
      <c r="B8" s="14" t="s">
        <v>14</v>
      </c>
      <c r="C8" s="15">
        <v>3</v>
      </c>
      <c r="D8" s="27">
        <f>(Azusa!D8+Claremont!D8+Citrus!D8+Duarte!D8+Glendora!D8+Monrovia!D8)</f>
        <v>90540</v>
      </c>
    </row>
    <row r="9" spans="1:4" ht="20.100000000000001" customHeight="1" thickBot="1" x14ac:dyDescent="0.3">
      <c r="A9" s="13">
        <v>4000</v>
      </c>
      <c r="B9" s="14" t="s">
        <v>15</v>
      </c>
      <c r="C9" s="15">
        <v>4</v>
      </c>
      <c r="D9" s="27">
        <f>(Azusa!D9+Claremont!D9+Citrus!D9+Duarte!D9+Glendora!D9+Monrovia!D9)</f>
        <v>67555</v>
      </c>
    </row>
    <row r="10" spans="1:4" ht="20.100000000000001" customHeight="1" thickBot="1" x14ac:dyDescent="0.3">
      <c r="A10" s="13">
        <v>5000</v>
      </c>
      <c r="B10" s="14" t="s">
        <v>16</v>
      </c>
      <c r="C10" s="15">
        <v>5</v>
      </c>
      <c r="D10" s="27">
        <f>(Azusa!D10+Claremont!D10+Citrus!D10+Duarte!D10+Glendora!D10+Monrovia!D10)</f>
        <v>41000</v>
      </c>
    </row>
    <row r="11" spans="1:4" ht="20.100000000000001" customHeight="1" thickBot="1" x14ac:dyDescent="0.3">
      <c r="A11" s="13">
        <v>6000</v>
      </c>
      <c r="B11" s="14" t="s">
        <v>17</v>
      </c>
      <c r="C11" s="15">
        <v>6</v>
      </c>
      <c r="D11" s="27">
        <f>(Azusa!D11+Claremont!D11+Citrus!D11+Duarte!D11+Glendora!D11+Monrovia!D11)</f>
        <v>55587</v>
      </c>
    </row>
    <row r="12" spans="1:4" ht="20.100000000000001" customHeight="1" thickBot="1" x14ac:dyDescent="0.3">
      <c r="A12" s="16">
        <v>7000</v>
      </c>
      <c r="B12" s="17" t="s">
        <v>18</v>
      </c>
      <c r="C12" s="18">
        <v>7</v>
      </c>
      <c r="D12" s="27">
        <f>(Azusa!D12+Claremont!D12+Citrus!D12+Duarte!D12+Glendora!D12+Monrovia!D12)</f>
        <v>0</v>
      </c>
    </row>
    <row r="13" spans="1:4" ht="20.100000000000001" customHeight="1" x14ac:dyDescent="0.25">
      <c r="A13" s="10"/>
      <c r="B13" s="19" t="s">
        <v>9</v>
      </c>
      <c r="C13" s="12">
        <v>8</v>
      </c>
      <c r="D13" s="27">
        <f>SUM(D6:D12)</f>
        <v>714287</v>
      </c>
    </row>
    <row r="14" spans="1:4" ht="20.100000000000001" customHeight="1" thickBot="1" x14ac:dyDescent="0.3">
      <c r="A14" s="20"/>
      <c r="B14" s="21" t="s">
        <v>10</v>
      </c>
      <c r="C14" s="22">
        <v>9</v>
      </c>
      <c r="D14" s="30">
        <f>Azusa!D14+Claremont!D14+Citrus!D14+Duarte!D14+Glendora!D14+Monrovia!D14</f>
        <v>35713</v>
      </c>
    </row>
    <row r="15" spans="1:4" ht="20.100000000000001" customHeight="1" thickBot="1" x14ac:dyDescent="0.3">
      <c r="A15" s="24"/>
      <c r="B15" s="25" t="s">
        <v>11</v>
      </c>
      <c r="C15" s="26">
        <v>10</v>
      </c>
      <c r="D15" s="31">
        <f>D14+D13</f>
        <v>750000</v>
      </c>
    </row>
    <row r="16" spans="1:4" x14ac:dyDescent="0.25">
      <c r="A16" s="6"/>
      <c r="B16" s="2"/>
      <c r="C16" s="2"/>
      <c r="D16" s="33"/>
    </row>
    <row r="17" spans="1:4" x14ac:dyDescent="0.25">
      <c r="A17" s="4"/>
      <c r="B17" s="1"/>
      <c r="C17" s="1"/>
      <c r="D17" s="1"/>
    </row>
    <row r="18" spans="1:4" x14ac:dyDescent="0.25">
      <c r="A18" s="4"/>
      <c r="B18" s="1"/>
      <c r="C18" s="1"/>
      <c r="D18" s="1"/>
    </row>
    <row r="19" spans="1:4" x14ac:dyDescent="0.25">
      <c r="A19" s="5"/>
    </row>
  </sheetData>
  <mergeCells count="4">
    <mergeCell ref="A1:D1"/>
    <mergeCell ref="C2:D2"/>
    <mergeCell ref="C3:D3"/>
    <mergeCell ref="A4:D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opLeftCell="A4" zoomScale="115" zoomScaleNormal="115" workbookViewId="0">
      <selection activeCell="D15" sqref="D15"/>
    </sheetView>
  </sheetViews>
  <sheetFormatPr defaultRowHeight="15" x14ac:dyDescent="0.25"/>
  <cols>
    <col min="1" max="1" width="12.7109375" customWidth="1"/>
    <col min="2" max="2" width="45.7109375" customWidth="1"/>
    <col min="4" max="4" width="18.7109375" customWidth="1"/>
  </cols>
  <sheetData>
    <row r="1" spans="1:4" ht="60" customHeight="1" thickBot="1" x14ac:dyDescent="0.3">
      <c r="A1" s="34" t="s">
        <v>4</v>
      </c>
      <c r="B1" s="35"/>
      <c r="C1" s="35"/>
      <c r="D1" s="36"/>
    </row>
    <row r="2" spans="1:4" ht="24.95" customHeight="1" x14ac:dyDescent="0.25">
      <c r="A2" s="2"/>
      <c r="B2" s="3" t="s">
        <v>0</v>
      </c>
      <c r="C2" s="37" t="s">
        <v>1</v>
      </c>
      <c r="D2" s="37"/>
    </row>
    <row r="3" spans="1:4" ht="24.95" customHeight="1" x14ac:dyDescent="0.25">
      <c r="A3" s="2"/>
      <c r="B3" s="3" t="s">
        <v>2</v>
      </c>
      <c r="C3" s="37" t="s">
        <v>3</v>
      </c>
      <c r="D3" s="37"/>
    </row>
    <row r="4" spans="1:4" ht="30" customHeight="1" thickBot="1" x14ac:dyDescent="0.3">
      <c r="A4" s="38" t="s">
        <v>20</v>
      </c>
      <c r="B4" s="38"/>
      <c r="C4" s="38"/>
      <c r="D4" s="38"/>
    </row>
    <row r="5" spans="1:4" ht="39.950000000000003" customHeight="1" thickBot="1" x14ac:dyDescent="0.3">
      <c r="A5" s="7" t="s">
        <v>5</v>
      </c>
      <c r="B5" s="8" t="s">
        <v>6</v>
      </c>
      <c r="C5" s="8" t="s">
        <v>7</v>
      </c>
      <c r="D5" s="9" t="s">
        <v>8</v>
      </c>
    </row>
    <row r="6" spans="1:4" ht="20.100000000000001" customHeight="1" thickBot="1" x14ac:dyDescent="0.3">
      <c r="A6" s="10">
        <v>1000</v>
      </c>
      <c r="B6" s="11" t="s">
        <v>12</v>
      </c>
      <c r="C6" s="12">
        <v>1</v>
      </c>
      <c r="D6" s="27">
        <v>72990</v>
      </c>
    </row>
    <row r="7" spans="1:4" ht="20.100000000000001" customHeight="1" thickBot="1" x14ac:dyDescent="0.3">
      <c r="A7" s="13">
        <v>2000</v>
      </c>
      <c r="B7" s="14" t="s">
        <v>13</v>
      </c>
      <c r="C7" s="15">
        <v>2</v>
      </c>
      <c r="D7" s="27">
        <v>5515</v>
      </c>
    </row>
    <row r="8" spans="1:4" ht="20.100000000000001" customHeight="1" thickBot="1" x14ac:dyDescent="0.3">
      <c r="A8" s="13">
        <v>3000</v>
      </c>
      <c r="B8" s="14" t="s">
        <v>14</v>
      </c>
      <c r="C8" s="15">
        <v>3</v>
      </c>
      <c r="D8" s="27">
        <v>14790</v>
      </c>
    </row>
    <row r="9" spans="1:4" ht="20.100000000000001" customHeight="1" thickBot="1" x14ac:dyDescent="0.3">
      <c r="A9" s="13">
        <v>4000</v>
      </c>
      <c r="B9" s="14" t="s">
        <v>15</v>
      </c>
      <c r="C9" s="15">
        <v>4</v>
      </c>
      <c r="D9" s="27">
        <v>2605</v>
      </c>
    </row>
    <row r="10" spans="1:4" ht="20.100000000000001" customHeight="1" thickBot="1" x14ac:dyDescent="0.3">
      <c r="A10" s="13">
        <v>5000</v>
      </c>
      <c r="B10" s="14" t="s">
        <v>16</v>
      </c>
      <c r="C10" s="15">
        <v>5</v>
      </c>
      <c r="D10" s="27">
        <f>([1]Azusa!D10+[1]Claremont!D10+[1]Citrus!D10+[1]Duarte!D10+[1]Glendora!D10+[1]Monrovia!D10)</f>
        <v>0</v>
      </c>
    </row>
    <row r="11" spans="1:4" ht="20.100000000000001" customHeight="1" thickBot="1" x14ac:dyDescent="0.3">
      <c r="A11" s="13">
        <v>6000</v>
      </c>
      <c r="B11" s="14" t="s">
        <v>17</v>
      </c>
      <c r="C11" s="15">
        <v>6</v>
      </c>
      <c r="D11" s="27">
        <f>([1]Azusa!D11+[1]Claremont!D11+[1]Citrus!D11+[1]Duarte!D11+[1]Glendora!D11+[1]Monrovia!D11)</f>
        <v>0</v>
      </c>
    </row>
    <row r="12" spans="1:4" ht="20.100000000000001" customHeight="1" thickBot="1" x14ac:dyDescent="0.3">
      <c r="A12" s="16">
        <v>7000</v>
      </c>
      <c r="B12" s="17" t="s">
        <v>18</v>
      </c>
      <c r="C12" s="18">
        <v>7</v>
      </c>
      <c r="D12" s="27">
        <f>([1]Azusa!D12+[1]Claremont!D12+[1]Citrus!D12+[1]Duarte!D12+[1]Glendora!D12+[1]Monrovia!D12)</f>
        <v>0</v>
      </c>
    </row>
    <row r="13" spans="1:4" ht="20.100000000000001" customHeight="1" x14ac:dyDescent="0.25">
      <c r="A13" s="10"/>
      <c r="B13" s="19" t="s">
        <v>9</v>
      </c>
      <c r="C13" s="12">
        <v>8</v>
      </c>
      <c r="D13" s="27">
        <f>SUM(D6:D12)</f>
        <v>95900</v>
      </c>
    </row>
    <row r="14" spans="1:4" ht="20.100000000000001" customHeight="1" thickBot="1" x14ac:dyDescent="0.3">
      <c r="A14" s="20"/>
      <c r="B14" s="21" t="s">
        <v>10</v>
      </c>
      <c r="C14" s="22">
        <v>9</v>
      </c>
      <c r="D14" s="23"/>
    </row>
    <row r="15" spans="1:4" ht="20.100000000000001" customHeight="1" thickBot="1" x14ac:dyDescent="0.3">
      <c r="A15" s="24"/>
      <c r="B15" s="25" t="s">
        <v>11</v>
      </c>
      <c r="C15" s="26">
        <v>10</v>
      </c>
      <c r="D15" s="31">
        <f>SUM(D13:D14)</f>
        <v>95900</v>
      </c>
    </row>
    <row r="16" spans="1:4" x14ac:dyDescent="0.25">
      <c r="A16" s="6"/>
      <c r="B16" s="2"/>
      <c r="C16" s="2"/>
      <c r="D16" s="2"/>
    </row>
    <row r="17" spans="1:4" x14ac:dyDescent="0.25">
      <c r="A17" s="4"/>
      <c r="B17" s="1"/>
      <c r="C17" s="1"/>
      <c r="D17" s="1"/>
    </row>
    <row r="18" spans="1:4" x14ac:dyDescent="0.25">
      <c r="A18" s="4"/>
      <c r="B18" s="1"/>
      <c r="C18" s="1"/>
      <c r="D18" s="1"/>
    </row>
    <row r="19" spans="1:4" x14ac:dyDescent="0.25">
      <c r="A19" s="5"/>
    </row>
  </sheetData>
  <mergeCells count="4">
    <mergeCell ref="A1:D1"/>
    <mergeCell ref="C2:D2"/>
    <mergeCell ref="C3:D3"/>
    <mergeCell ref="A4:D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opLeftCell="A10" zoomScale="115" zoomScaleNormal="115" workbookViewId="0">
      <selection activeCell="G6" activeCellId="1" sqref="D16 G6"/>
    </sheetView>
  </sheetViews>
  <sheetFormatPr defaultRowHeight="15" x14ac:dyDescent="0.25"/>
  <cols>
    <col min="1" max="1" width="12.7109375" customWidth="1"/>
    <col min="2" max="2" width="45.7109375" customWidth="1"/>
    <col min="4" max="4" width="18.7109375" customWidth="1"/>
  </cols>
  <sheetData>
    <row r="1" spans="1:4" ht="60" customHeight="1" thickBot="1" x14ac:dyDescent="0.3">
      <c r="A1" s="34" t="s">
        <v>4</v>
      </c>
      <c r="B1" s="35"/>
      <c r="C1" s="35"/>
      <c r="D1" s="36"/>
    </row>
    <row r="2" spans="1:4" ht="24.95" customHeight="1" x14ac:dyDescent="0.25">
      <c r="A2" s="2"/>
      <c r="B2" s="3" t="s">
        <v>0</v>
      </c>
      <c r="C2" s="37" t="s">
        <v>1</v>
      </c>
      <c r="D2" s="37"/>
    </row>
    <row r="3" spans="1:4" ht="24.95" customHeight="1" x14ac:dyDescent="0.25">
      <c r="A3" s="2"/>
      <c r="B3" s="3" t="s">
        <v>2</v>
      </c>
      <c r="C3" s="37" t="s">
        <v>3</v>
      </c>
      <c r="D3" s="37"/>
    </row>
    <row r="4" spans="1:4" ht="30" customHeight="1" thickBot="1" x14ac:dyDescent="0.3">
      <c r="A4" s="38" t="s">
        <v>19</v>
      </c>
      <c r="B4" s="38"/>
      <c r="C4" s="38"/>
      <c r="D4" s="38"/>
    </row>
    <row r="5" spans="1:4" ht="39.950000000000003" customHeight="1" thickBot="1" x14ac:dyDescent="0.3">
      <c r="A5" s="7" t="s">
        <v>5</v>
      </c>
      <c r="B5" s="8" t="s">
        <v>6</v>
      </c>
      <c r="C5" s="8" t="s">
        <v>7</v>
      </c>
      <c r="D5" s="9" t="s">
        <v>8</v>
      </c>
    </row>
    <row r="6" spans="1:4" ht="20.100000000000001" customHeight="1" x14ac:dyDescent="0.25">
      <c r="A6" s="10">
        <v>1000</v>
      </c>
      <c r="B6" s="11" t="s">
        <v>12</v>
      </c>
      <c r="C6" s="12">
        <v>1</v>
      </c>
      <c r="D6" s="27">
        <v>26000</v>
      </c>
    </row>
    <row r="7" spans="1:4" ht="20.100000000000001" customHeight="1" x14ac:dyDescent="0.25">
      <c r="A7" s="13">
        <v>2000</v>
      </c>
      <c r="B7" s="14" t="s">
        <v>13</v>
      </c>
      <c r="C7" s="15">
        <v>2</v>
      </c>
      <c r="D7" s="28">
        <v>4500</v>
      </c>
    </row>
    <row r="8" spans="1:4" ht="20.100000000000001" customHeight="1" x14ac:dyDescent="0.25">
      <c r="A8" s="13">
        <v>3000</v>
      </c>
      <c r="B8" s="14" t="s">
        <v>14</v>
      </c>
      <c r="C8" s="15">
        <v>3</v>
      </c>
      <c r="D8" s="28">
        <v>6250</v>
      </c>
    </row>
    <row r="9" spans="1:4" ht="20.100000000000001" customHeight="1" x14ac:dyDescent="0.25">
      <c r="A9" s="13">
        <v>4000</v>
      </c>
      <c r="B9" s="14" t="s">
        <v>15</v>
      </c>
      <c r="C9" s="15">
        <v>4</v>
      </c>
      <c r="D9" s="28">
        <v>750</v>
      </c>
    </row>
    <row r="10" spans="1:4" ht="20.100000000000001" customHeight="1" x14ac:dyDescent="0.25">
      <c r="A10" s="13">
        <v>5000</v>
      </c>
      <c r="B10" s="14" t="s">
        <v>16</v>
      </c>
      <c r="C10" s="15">
        <v>5</v>
      </c>
      <c r="D10" s="28"/>
    </row>
    <row r="11" spans="1:4" ht="20.100000000000001" customHeight="1" x14ac:dyDescent="0.25">
      <c r="A11" s="13">
        <v>6000</v>
      </c>
      <c r="B11" s="14" t="s">
        <v>17</v>
      </c>
      <c r="C11" s="15">
        <v>6</v>
      </c>
      <c r="D11" s="28"/>
    </row>
    <row r="12" spans="1:4" ht="20.100000000000001" customHeight="1" thickBot="1" x14ac:dyDescent="0.3">
      <c r="A12" s="16">
        <v>7000</v>
      </c>
      <c r="B12" s="17" t="s">
        <v>18</v>
      </c>
      <c r="C12" s="18">
        <v>7</v>
      </c>
      <c r="D12" s="29"/>
    </row>
    <row r="13" spans="1:4" ht="20.100000000000001" customHeight="1" x14ac:dyDescent="0.25">
      <c r="A13" s="10"/>
      <c r="B13" s="19" t="s">
        <v>9</v>
      </c>
      <c r="C13" s="12">
        <v>8</v>
      </c>
      <c r="D13" s="27">
        <f>SUM(D6:D12)</f>
        <v>37500</v>
      </c>
    </row>
    <row r="14" spans="1:4" ht="20.100000000000001" customHeight="1" thickBot="1" x14ac:dyDescent="0.3">
      <c r="A14" s="20"/>
      <c r="B14" s="21" t="s">
        <v>10</v>
      </c>
      <c r="C14" s="22">
        <v>9</v>
      </c>
      <c r="D14" s="30"/>
    </row>
    <row r="15" spans="1:4" ht="20.100000000000001" customHeight="1" thickBot="1" x14ac:dyDescent="0.3">
      <c r="A15" s="24"/>
      <c r="B15" s="25" t="s">
        <v>11</v>
      </c>
      <c r="C15" s="26">
        <v>10</v>
      </c>
      <c r="D15" s="31">
        <f>SUM(D13:D14)</f>
        <v>37500</v>
      </c>
    </row>
    <row r="16" spans="1:4" x14ac:dyDescent="0.25">
      <c r="A16" s="6"/>
      <c r="B16" s="2"/>
      <c r="C16" s="2"/>
      <c r="D16" s="2"/>
    </row>
    <row r="17" spans="1:4" x14ac:dyDescent="0.25">
      <c r="A17" s="4"/>
      <c r="B17" s="1"/>
      <c r="C17" s="1"/>
      <c r="D17" s="1"/>
    </row>
    <row r="18" spans="1:4" x14ac:dyDescent="0.25">
      <c r="A18" s="4"/>
      <c r="B18" s="1"/>
      <c r="C18" s="1"/>
      <c r="D18" s="1"/>
    </row>
    <row r="19" spans="1:4" x14ac:dyDescent="0.25">
      <c r="A19" s="5"/>
    </row>
  </sheetData>
  <mergeCells count="4">
    <mergeCell ref="A1:D1"/>
    <mergeCell ref="C2:D2"/>
    <mergeCell ref="C3:D3"/>
    <mergeCell ref="A4:D4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opLeftCell="A4" zoomScale="115" zoomScaleNormal="115" workbookViewId="0">
      <selection activeCell="G12" sqref="G12"/>
    </sheetView>
  </sheetViews>
  <sheetFormatPr defaultRowHeight="15" x14ac:dyDescent="0.25"/>
  <cols>
    <col min="1" max="1" width="12.7109375" customWidth="1"/>
    <col min="2" max="2" width="45.7109375" customWidth="1"/>
    <col min="4" max="4" width="18.7109375" customWidth="1"/>
  </cols>
  <sheetData>
    <row r="1" spans="1:4" ht="60" customHeight="1" thickBot="1" x14ac:dyDescent="0.3">
      <c r="A1" s="34" t="s">
        <v>4</v>
      </c>
      <c r="B1" s="35"/>
      <c r="C1" s="35"/>
      <c r="D1" s="36"/>
    </row>
    <row r="2" spans="1:4" ht="24.95" customHeight="1" x14ac:dyDescent="0.25">
      <c r="A2" s="2"/>
      <c r="B2" s="3" t="s">
        <v>0</v>
      </c>
      <c r="C2" s="37" t="s">
        <v>1</v>
      </c>
      <c r="D2" s="37"/>
    </row>
    <row r="3" spans="1:4" ht="24.95" customHeight="1" x14ac:dyDescent="0.25">
      <c r="A3" s="2"/>
      <c r="B3" s="3" t="s">
        <v>2</v>
      </c>
      <c r="C3" s="37" t="s">
        <v>3</v>
      </c>
      <c r="D3" s="37"/>
    </row>
    <row r="4" spans="1:4" ht="30" customHeight="1" thickBot="1" x14ac:dyDescent="0.3">
      <c r="A4" s="38" t="s">
        <v>25</v>
      </c>
      <c r="B4" s="38"/>
      <c r="C4" s="38"/>
      <c r="D4" s="38"/>
    </row>
    <row r="5" spans="1:4" ht="39.950000000000003" customHeight="1" thickBot="1" x14ac:dyDescent="0.3">
      <c r="A5" s="7" t="s">
        <v>5</v>
      </c>
      <c r="B5" s="8" t="s">
        <v>6</v>
      </c>
      <c r="C5" s="8" t="s">
        <v>7</v>
      </c>
      <c r="D5" s="9" t="s">
        <v>8</v>
      </c>
    </row>
    <row r="6" spans="1:4" ht="20.100000000000001" customHeight="1" x14ac:dyDescent="0.25">
      <c r="A6" s="10">
        <v>1000</v>
      </c>
      <c r="B6" s="11" t="s">
        <v>12</v>
      </c>
      <c r="C6" s="12">
        <v>1</v>
      </c>
      <c r="D6" s="27">
        <v>188000</v>
      </c>
    </row>
    <row r="7" spans="1:4" ht="20.100000000000001" customHeight="1" x14ac:dyDescent="0.25">
      <c r="A7" s="13">
        <v>2000</v>
      </c>
      <c r="B7" s="14" t="s">
        <v>13</v>
      </c>
      <c r="C7" s="15">
        <v>2</v>
      </c>
      <c r="D7" s="28">
        <v>42900</v>
      </c>
    </row>
    <row r="8" spans="1:4" ht="20.100000000000001" customHeight="1" x14ac:dyDescent="0.25">
      <c r="A8" s="13">
        <v>3000</v>
      </c>
      <c r="B8" s="14" t="s">
        <v>14</v>
      </c>
      <c r="C8" s="15">
        <v>3</v>
      </c>
      <c r="D8" s="28">
        <v>41100</v>
      </c>
    </row>
    <row r="9" spans="1:4" ht="20.100000000000001" customHeight="1" x14ac:dyDescent="0.25">
      <c r="A9" s="13">
        <v>4000</v>
      </c>
      <c r="B9" s="14" t="s">
        <v>15</v>
      </c>
      <c r="C9" s="15">
        <v>4</v>
      </c>
      <c r="D9" s="28">
        <v>35000</v>
      </c>
    </row>
    <row r="10" spans="1:4" ht="20.100000000000001" customHeight="1" x14ac:dyDescent="0.25">
      <c r="A10" s="13">
        <v>5000</v>
      </c>
      <c r="B10" s="14" t="s">
        <v>16</v>
      </c>
      <c r="C10" s="15">
        <v>5</v>
      </c>
      <c r="D10" s="28">
        <v>22000</v>
      </c>
    </row>
    <row r="11" spans="1:4" ht="20.100000000000001" customHeight="1" x14ac:dyDescent="0.25">
      <c r="A11" s="13">
        <v>6000</v>
      </c>
      <c r="B11" s="14" t="s">
        <v>17</v>
      </c>
      <c r="C11" s="15">
        <v>6</v>
      </c>
      <c r="D11" s="28">
        <v>51000</v>
      </c>
    </row>
    <row r="12" spans="1:4" ht="20.100000000000001" customHeight="1" thickBot="1" x14ac:dyDescent="0.3">
      <c r="A12" s="16">
        <v>7000</v>
      </c>
      <c r="B12" s="17" t="s">
        <v>18</v>
      </c>
      <c r="C12" s="18">
        <v>7</v>
      </c>
      <c r="D12" s="29"/>
    </row>
    <row r="13" spans="1:4" ht="20.100000000000001" customHeight="1" x14ac:dyDescent="0.25">
      <c r="A13" s="10"/>
      <c r="B13" s="19" t="s">
        <v>9</v>
      </c>
      <c r="C13" s="12">
        <v>8</v>
      </c>
      <c r="D13" s="27">
        <f>SUM(D6:D12)</f>
        <v>380000</v>
      </c>
    </row>
    <row r="14" spans="1:4" ht="20.100000000000001" customHeight="1" thickBot="1" x14ac:dyDescent="0.3">
      <c r="A14" s="20"/>
      <c r="B14" s="21" t="s">
        <v>10</v>
      </c>
      <c r="C14" s="22">
        <v>9</v>
      </c>
      <c r="D14" s="30"/>
    </row>
    <row r="15" spans="1:4" ht="20.100000000000001" customHeight="1" thickBot="1" x14ac:dyDescent="0.3">
      <c r="A15" s="24"/>
      <c r="B15" s="25" t="s">
        <v>11</v>
      </c>
      <c r="C15" s="26">
        <v>10</v>
      </c>
      <c r="D15" s="31">
        <v>380000</v>
      </c>
    </row>
    <row r="16" spans="1:4" x14ac:dyDescent="0.25">
      <c r="A16" s="6"/>
      <c r="B16" s="2"/>
      <c r="C16" s="2"/>
      <c r="D16" s="2"/>
    </row>
    <row r="17" spans="1:4" x14ac:dyDescent="0.25">
      <c r="A17" s="4"/>
      <c r="B17" s="1"/>
      <c r="C17" s="1"/>
      <c r="D17" s="1"/>
    </row>
    <row r="18" spans="1:4" x14ac:dyDescent="0.25">
      <c r="A18" s="4"/>
      <c r="B18" s="1"/>
      <c r="C18" s="1"/>
      <c r="D18" s="1"/>
    </row>
    <row r="19" spans="1:4" x14ac:dyDescent="0.25">
      <c r="A19" s="5"/>
    </row>
  </sheetData>
  <mergeCells count="4">
    <mergeCell ref="A1:D1"/>
    <mergeCell ref="C2:D2"/>
    <mergeCell ref="C3:D3"/>
    <mergeCell ref="A4:D4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opLeftCell="A4" zoomScale="115" zoomScaleNormal="115" workbookViewId="0">
      <selection activeCell="D16" sqref="D16"/>
    </sheetView>
  </sheetViews>
  <sheetFormatPr defaultRowHeight="15" x14ac:dyDescent="0.25"/>
  <cols>
    <col min="1" max="1" width="12.7109375" customWidth="1"/>
    <col min="2" max="2" width="45.7109375" customWidth="1"/>
    <col min="4" max="4" width="18.7109375" customWidth="1"/>
  </cols>
  <sheetData>
    <row r="1" spans="1:4" ht="60" customHeight="1" thickBot="1" x14ac:dyDescent="0.3">
      <c r="A1" s="34" t="s">
        <v>4</v>
      </c>
      <c r="B1" s="35"/>
      <c r="C1" s="35"/>
      <c r="D1" s="36"/>
    </row>
    <row r="2" spans="1:4" ht="24.95" customHeight="1" x14ac:dyDescent="0.25">
      <c r="A2" s="2"/>
      <c r="B2" s="3" t="s">
        <v>0</v>
      </c>
      <c r="C2" s="37" t="s">
        <v>1</v>
      </c>
      <c r="D2" s="37"/>
    </row>
    <row r="3" spans="1:4" ht="24.95" customHeight="1" x14ac:dyDescent="0.25">
      <c r="A3" s="2"/>
      <c r="B3" s="3" t="s">
        <v>2</v>
      </c>
      <c r="C3" s="37" t="s">
        <v>3</v>
      </c>
      <c r="D3" s="37"/>
    </row>
    <row r="4" spans="1:4" ht="30" customHeight="1" thickBot="1" x14ac:dyDescent="0.3">
      <c r="A4" s="38" t="s">
        <v>22</v>
      </c>
      <c r="B4" s="38"/>
      <c r="C4" s="38"/>
      <c r="D4" s="38"/>
    </row>
    <row r="5" spans="1:4" ht="39.950000000000003" customHeight="1" thickBot="1" x14ac:dyDescent="0.3">
      <c r="A5" s="7" t="s">
        <v>5</v>
      </c>
      <c r="B5" s="8" t="s">
        <v>6</v>
      </c>
      <c r="C5" s="8" t="s">
        <v>7</v>
      </c>
      <c r="D5" s="9" t="s">
        <v>8</v>
      </c>
    </row>
    <row r="6" spans="1:4" ht="20.100000000000001" customHeight="1" x14ac:dyDescent="0.25">
      <c r="A6" s="10">
        <v>1000</v>
      </c>
      <c r="B6" s="11" t="s">
        <v>12</v>
      </c>
      <c r="C6" s="12">
        <v>1</v>
      </c>
      <c r="D6" s="27">
        <v>1975</v>
      </c>
    </row>
    <row r="7" spans="1:4" ht="20.100000000000001" customHeight="1" x14ac:dyDescent="0.25">
      <c r="A7" s="13">
        <v>2000</v>
      </c>
      <c r="B7" s="14" t="s">
        <v>13</v>
      </c>
      <c r="C7" s="15">
        <v>2</v>
      </c>
      <c r="D7" s="28">
        <v>525</v>
      </c>
    </row>
    <row r="8" spans="1:4" ht="20.100000000000001" customHeight="1" x14ac:dyDescent="0.25">
      <c r="A8" s="13">
        <v>3000</v>
      </c>
      <c r="B8" s="14" t="s">
        <v>14</v>
      </c>
      <c r="C8" s="15">
        <v>3</v>
      </c>
      <c r="D8" s="28"/>
    </row>
    <row r="9" spans="1:4" ht="20.100000000000001" customHeight="1" x14ac:dyDescent="0.25">
      <c r="A9" s="13">
        <v>4000</v>
      </c>
      <c r="B9" s="14" t="s">
        <v>15</v>
      </c>
      <c r="C9" s="15">
        <v>4</v>
      </c>
      <c r="D9" s="28">
        <v>7500</v>
      </c>
    </row>
    <row r="10" spans="1:4" ht="20.100000000000001" customHeight="1" x14ac:dyDescent="0.25">
      <c r="A10" s="13">
        <v>5000</v>
      </c>
      <c r="B10" s="14" t="s">
        <v>16</v>
      </c>
      <c r="C10" s="15">
        <v>5</v>
      </c>
      <c r="D10" s="28"/>
    </row>
    <row r="11" spans="1:4" ht="20.100000000000001" customHeight="1" x14ac:dyDescent="0.25">
      <c r="A11" s="13">
        <v>6000</v>
      </c>
      <c r="B11" s="14" t="s">
        <v>17</v>
      </c>
      <c r="C11" s="15">
        <v>6</v>
      </c>
      <c r="D11" s="28"/>
    </row>
    <row r="12" spans="1:4" ht="20.100000000000001" customHeight="1" thickBot="1" x14ac:dyDescent="0.3">
      <c r="A12" s="16">
        <v>7000</v>
      </c>
      <c r="B12" s="17" t="s">
        <v>18</v>
      </c>
      <c r="C12" s="18">
        <v>7</v>
      </c>
      <c r="D12" s="29"/>
    </row>
    <row r="13" spans="1:4" ht="20.100000000000001" customHeight="1" x14ac:dyDescent="0.25">
      <c r="A13" s="10"/>
      <c r="B13" s="19" t="s">
        <v>9</v>
      </c>
      <c r="C13" s="12">
        <v>8</v>
      </c>
      <c r="D13" s="27">
        <f>SUM(D6:D12)</f>
        <v>10000</v>
      </c>
    </row>
    <row r="14" spans="1:4" ht="20.100000000000001" customHeight="1" thickBot="1" x14ac:dyDescent="0.3">
      <c r="A14" s="20"/>
      <c r="B14" s="21" t="s">
        <v>10</v>
      </c>
      <c r="C14" s="22">
        <v>9</v>
      </c>
      <c r="D14" s="30"/>
    </row>
    <row r="15" spans="1:4" ht="20.100000000000001" customHeight="1" thickBot="1" x14ac:dyDescent="0.3">
      <c r="A15" s="24"/>
      <c r="B15" s="25" t="s">
        <v>11</v>
      </c>
      <c r="C15" s="26">
        <v>10</v>
      </c>
      <c r="D15" s="31">
        <f>SUM(D13:D14)</f>
        <v>10000</v>
      </c>
    </row>
    <row r="16" spans="1:4" x14ac:dyDescent="0.25">
      <c r="A16" s="6"/>
      <c r="B16" s="2"/>
      <c r="C16" s="2"/>
      <c r="D16" s="2"/>
    </row>
    <row r="17" spans="1:4" x14ac:dyDescent="0.25">
      <c r="A17" s="4"/>
      <c r="B17" s="1"/>
      <c r="C17" s="1"/>
      <c r="D17" s="1"/>
    </row>
    <row r="18" spans="1:4" x14ac:dyDescent="0.25">
      <c r="A18" s="4"/>
      <c r="B18" s="1"/>
      <c r="C18" s="1"/>
      <c r="D18" s="1"/>
    </row>
    <row r="19" spans="1:4" x14ac:dyDescent="0.25">
      <c r="A19" s="5"/>
    </row>
  </sheetData>
  <mergeCells count="4">
    <mergeCell ref="A1:D1"/>
    <mergeCell ref="C2:D2"/>
    <mergeCell ref="C3:D3"/>
    <mergeCell ref="A4:D4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opLeftCell="A4" zoomScale="115" zoomScaleNormal="115" workbookViewId="0">
      <selection activeCell="D15" sqref="D15"/>
    </sheetView>
  </sheetViews>
  <sheetFormatPr defaultRowHeight="15" x14ac:dyDescent="0.25"/>
  <cols>
    <col min="1" max="1" width="12.7109375" customWidth="1"/>
    <col min="2" max="2" width="45.7109375" customWidth="1"/>
    <col min="4" max="4" width="18.7109375" customWidth="1"/>
  </cols>
  <sheetData>
    <row r="1" spans="1:4" ht="60" customHeight="1" thickBot="1" x14ac:dyDescent="0.3">
      <c r="A1" s="34" t="s">
        <v>4</v>
      </c>
      <c r="B1" s="35"/>
      <c r="C1" s="35"/>
      <c r="D1" s="36"/>
    </row>
    <row r="2" spans="1:4" ht="24.95" customHeight="1" x14ac:dyDescent="0.25">
      <c r="A2" s="2"/>
      <c r="B2" s="3" t="s">
        <v>0</v>
      </c>
      <c r="C2" s="37" t="s">
        <v>1</v>
      </c>
      <c r="D2" s="37"/>
    </row>
    <row r="3" spans="1:4" ht="24.95" customHeight="1" x14ac:dyDescent="0.25">
      <c r="A3" s="2"/>
      <c r="B3" s="3" t="s">
        <v>2</v>
      </c>
      <c r="C3" s="37" t="s">
        <v>3</v>
      </c>
      <c r="D3" s="37"/>
    </row>
    <row r="4" spans="1:4" ht="30" customHeight="1" thickBot="1" x14ac:dyDescent="0.3">
      <c r="A4" s="38" t="s">
        <v>23</v>
      </c>
      <c r="B4" s="38"/>
      <c r="C4" s="38"/>
      <c r="D4" s="38"/>
    </row>
    <row r="5" spans="1:4" ht="39.950000000000003" customHeight="1" thickBot="1" x14ac:dyDescent="0.3">
      <c r="A5" s="7" t="s">
        <v>5</v>
      </c>
      <c r="B5" s="8" t="s">
        <v>6</v>
      </c>
      <c r="C5" s="8" t="s">
        <v>7</v>
      </c>
      <c r="D5" s="9" t="s">
        <v>8</v>
      </c>
    </row>
    <row r="6" spans="1:4" ht="20.100000000000001" customHeight="1" thickBot="1" x14ac:dyDescent="0.3">
      <c r="A6" s="10">
        <v>1000</v>
      </c>
      <c r="B6" s="11" t="s">
        <v>12</v>
      </c>
      <c r="C6" s="12">
        <v>1</v>
      </c>
      <c r="D6" s="32">
        <f>([2]Azusa!D6+[2]Claremont!D6+[2]Citrus!D6+[2]Duarte!D6+[2]Glendora!D6+[2]Monrovia!D6)</f>
        <v>14700</v>
      </c>
    </row>
    <row r="7" spans="1:4" ht="20.100000000000001" customHeight="1" thickBot="1" x14ac:dyDescent="0.3">
      <c r="A7" s="13">
        <v>2000</v>
      </c>
      <c r="B7" s="14" t="s">
        <v>13</v>
      </c>
      <c r="C7" s="15">
        <v>2</v>
      </c>
      <c r="D7" s="32">
        <f>([2]Azusa!D7+[2]Claremont!D7+[2]Citrus!D7+[2]Duarte!D7+[2]Glendora!D7+[2]Monrovia!D7)</f>
        <v>2000</v>
      </c>
    </row>
    <row r="8" spans="1:4" ht="20.100000000000001" customHeight="1" thickBot="1" x14ac:dyDescent="0.3">
      <c r="A8" s="13">
        <v>3000</v>
      </c>
      <c r="B8" s="14" t="s">
        <v>14</v>
      </c>
      <c r="C8" s="15">
        <v>3</v>
      </c>
      <c r="D8" s="32">
        <f>([2]Azusa!D8+[2]Claremont!D8+[2]Citrus!D8+[2]Duarte!D8+[2]Glendora!D8+[2]Monrovia!D8)</f>
        <v>2300</v>
      </c>
    </row>
    <row r="9" spans="1:4" ht="20.100000000000001" customHeight="1" thickBot="1" x14ac:dyDescent="0.3">
      <c r="A9" s="13">
        <v>4000</v>
      </c>
      <c r="B9" s="14" t="s">
        <v>15</v>
      </c>
      <c r="C9" s="15">
        <v>4</v>
      </c>
      <c r="D9" s="32">
        <f>([2]Azusa!D9+[2]Claremont!D9+[2]Citrus!D9+[2]Duarte!D9+[2]Glendora!D9+[2]Monrovia!D9)</f>
        <v>20000</v>
      </c>
    </row>
    <row r="10" spans="1:4" ht="20.100000000000001" customHeight="1" thickBot="1" x14ac:dyDescent="0.3">
      <c r="A10" s="13">
        <v>5000</v>
      </c>
      <c r="B10" s="14" t="s">
        <v>16</v>
      </c>
      <c r="C10" s="15">
        <v>5</v>
      </c>
      <c r="D10" s="32"/>
    </row>
    <row r="11" spans="1:4" ht="20.100000000000001" customHeight="1" thickBot="1" x14ac:dyDescent="0.3">
      <c r="A11" s="13">
        <v>6000</v>
      </c>
      <c r="B11" s="14" t="s">
        <v>17</v>
      </c>
      <c r="C11" s="15">
        <v>6</v>
      </c>
      <c r="D11" s="32"/>
    </row>
    <row r="12" spans="1:4" ht="20.100000000000001" customHeight="1" thickBot="1" x14ac:dyDescent="0.3">
      <c r="A12" s="16">
        <v>7000</v>
      </c>
      <c r="B12" s="17" t="s">
        <v>18</v>
      </c>
      <c r="C12" s="18">
        <v>7</v>
      </c>
      <c r="D12" s="32"/>
    </row>
    <row r="13" spans="1:4" ht="20.100000000000001" customHeight="1" x14ac:dyDescent="0.25">
      <c r="A13" s="10"/>
      <c r="B13" s="19" t="s">
        <v>9</v>
      </c>
      <c r="C13" s="12">
        <v>8</v>
      </c>
      <c r="D13" s="27">
        <f>SUM(D6:D12)</f>
        <v>39000</v>
      </c>
    </row>
    <row r="14" spans="1:4" ht="20.100000000000001" customHeight="1" thickBot="1" x14ac:dyDescent="0.3">
      <c r="A14" s="20"/>
      <c r="B14" s="21" t="s">
        <v>10</v>
      </c>
      <c r="C14" s="22">
        <v>9</v>
      </c>
      <c r="D14" s="23"/>
    </row>
    <row r="15" spans="1:4" ht="20.100000000000001" customHeight="1" thickBot="1" x14ac:dyDescent="0.3">
      <c r="A15" s="24"/>
      <c r="B15" s="25" t="s">
        <v>11</v>
      </c>
      <c r="C15" s="26">
        <v>10</v>
      </c>
      <c r="D15" s="31">
        <f>SUM(D13:D14)</f>
        <v>39000</v>
      </c>
    </row>
    <row r="16" spans="1:4" x14ac:dyDescent="0.25">
      <c r="A16" s="6"/>
      <c r="B16" s="2"/>
      <c r="C16" s="2"/>
      <c r="D16" s="2"/>
    </row>
    <row r="17" spans="1:4" x14ac:dyDescent="0.25">
      <c r="A17" s="4"/>
      <c r="B17" s="1"/>
      <c r="C17" s="1"/>
      <c r="D17" s="1"/>
    </row>
    <row r="18" spans="1:4" x14ac:dyDescent="0.25">
      <c r="A18" s="4"/>
      <c r="B18" s="1"/>
      <c r="C18" s="1"/>
      <c r="D18" s="1"/>
    </row>
    <row r="19" spans="1:4" x14ac:dyDescent="0.25">
      <c r="A19" s="5"/>
    </row>
  </sheetData>
  <mergeCells count="4">
    <mergeCell ref="A1:D1"/>
    <mergeCell ref="C2:D2"/>
    <mergeCell ref="C3:D3"/>
    <mergeCell ref="A4:D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opLeftCell="A4" zoomScale="115" zoomScaleNormal="115" workbookViewId="0">
      <selection activeCell="D15" sqref="D15"/>
    </sheetView>
  </sheetViews>
  <sheetFormatPr defaultRowHeight="15" x14ac:dyDescent="0.25"/>
  <cols>
    <col min="1" max="1" width="12.7109375" customWidth="1"/>
    <col min="2" max="2" width="45.7109375" customWidth="1"/>
    <col min="4" max="4" width="18.7109375" customWidth="1"/>
  </cols>
  <sheetData>
    <row r="1" spans="1:4" ht="60" customHeight="1" thickBot="1" x14ac:dyDescent="0.3">
      <c r="A1" s="34" t="s">
        <v>4</v>
      </c>
      <c r="B1" s="35"/>
      <c r="C1" s="35"/>
      <c r="D1" s="36"/>
    </row>
    <row r="2" spans="1:4" ht="24.95" customHeight="1" x14ac:dyDescent="0.25">
      <c r="A2" s="2"/>
      <c r="B2" s="3" t="s">
        <v>0</v>
      </c>
      <c r="C2" s="37" t="s">
        <v>1</v>
      </c>
      <c r="D2" s="37"/>
    </row>
    <row r="3" spans="1:4" ht="24.95" customHeight="1" x14ac:dyDescent="0.25">
      <c r="A3" s="2"/>
      <c r="B3" s="3" t="s">
        <v>2</v>
      </c>
      <c r="C3" s="37" t="s">
        <v>3</v>
      </c>
      <c r="D3" s="37"/>
    </row>
    <row r="4" spans="1:4" ht="30" customHeight="1" thickBot="1" x14ac:dyDescent="0.3">
      <c r="A4" s="38" t="s">
        <v>24</v>
      </c>
      <c r="B4" s="38"/>
      <c r="C4" s="38"/>
      <c r="D4" s="38"/>
    </row>
    <row r="5" spans="1:4" ht="39.950000000000003" customHeight="1" thickBot="1" x14ac:dyDescent="0.3">
      <c r="A5" s="7" t="s">
        <v>5</v>
      </c>
      <c r="B5" s="8" t="s">
        <v>6</v>
      </c>
      <c r="C5" s="8" t="s">
        <v>7</v>
      </c>
      <c r="D5" s="9" t="s">
        <v>8</v>
      </c>
    </row>
    <row r="6" spans="1:4" ht="20.100000000000001" customHeight="1" x14ac:dyDescent="0.25">
      <c r="A6" s="10">
        <v>1000</v>
      </c>
      <c r="B6" s="11" t="s">
        <v>12</v>
      </c>
      <c r="C6" s="12">
        <v>1</v>
      </c>
      <c r="D6" s="27">
        <v>98500</v>
      </c>
    </row>
    <row r="7" spans="1:4" ht="20.100000000000001" customHeight="1" x14ac:dyDescent="0.25">
      <c r="A7" s="13">
        <v>2000</v>
      </c>
      <c r="B7" s="14" t="s">
        <v>13</v>
      </c>
      <c r="C7" s="15">
        <v>2</v>
      </c>
      <c r="D7" s="28">
        <v>2000</v>
      </c>
    </row>
    <row r="8" spans="1:4" ht="20.100000000000001" customHeight="1" x14ac:dyDescent="0.25">
      <c r="A8" s="13">
        <v>3000</v>
      </c>
      <c r="B8" s="14" t="s">
        <v>14</v>
      </c>
      <c r="C8" s="15">
        <v>3</v>
      </c>
      <c r="D8" s="28">
        <v>26100</v>
      </c>
    </row>
    <row r="9" spans="1:4" ht="20.100000000000001" customHeight="1" x14ac:dyDescent="0.25">
      <c r="A9" s="13">
        <v>4000</v>
      </c>
      <c r="B9" s="14" t="s">
        <v>15</v>
      </c>
      <c r="C9" s="15">
        <v>4</v>
      </c>
      <c r="D9" s="28">
        <v>1700</v>
      </c>
    </row>
    <row r="10" spans="1:4" ht="20.100000000000001" customHeight="1" x14ac:dyDescent="0.25">
      <c r="A10" s="13">
        <v>5000</v>
      </c>
      <c r="B10" s="14" t="s">
        <v>16</v>
      </c>
      <c r="C10" s="15">
        <v>5</v>
      </c>
      <c r="D10" s="28">
        <v>19000</v>
      </c>
    </row>
    <row r="11" spans="1:4" ht="20.100000000000001" customHeight="1" x14ac:dyDescent="0.25">
      <c r="A11" s="13">
        <v>6000</v>
      </c>
      <c r="B11" s="14" t="s">
        <v>17</v>
      </c>
      <c r="C11" s="15">
        <v>6</v>
      </c>
      <c r="D11" s="28">
        <v>4587</v>
      </c>
    </row>
    <row r="12" spans="1:4" ht="20.100000000000001" customHeight="1" thickBot="1" x14ac:dyDescent="0.3">
      <c r="A12" s="16">
        <v>7000</v>
      </c>
      <c r="B12" s="17" t="s">
        <v>18</v>
      </c>
      <c r="C12" s="18">
        <v>7</v>
      </c>
      <c r="D12" s="29"/>
    </row>
    <row r="13" spans="1:4" ht="20.100000000000001" customHeight="1" x14ac:dyDescent="0.25">
      <c r="A13" s="10"/>
      <c r="B13" s="19" t="s">
        <v>9</v>
      </c>
      <c r="C13" s="12">
        <v>8</v>
      </c>
      <c r="D13" s="27">
        <f>SUM(D6:D12)</f>
        <v>151887</v>
      </c>
    </row>
    <row r="14" spans="1:4" ht="20.100000000000001" customHeight="1" thickBot="1" x14ac:dyDescent="0.3">
      <c r="A14" s="20"/>
      <c r="B14" s="21" t="s">
        <v>10</v>
      </c>
      <c r="C14" s="22">
        <v>9</v>
      </c>
      <c r="D14" s="30">
        <v>35713</v>
      </c>
    </row>
    <row r="15" spans="1:4" ht="20.100000000000001" customHeight="1" thickBot="1" x14ac:dyDescent="0.3">
      <c r="A15" s="24"/>
      <c r="B15" s="25" t="s">
        <v>11</v>
      </c>
      <c r="C15" s="26">
        <v>10</v>
      </c>
      <c r="D15" s="31">
        <f>SUM(D13:D14)</f>
        <v>187600</v>
      </c>
    </row>
    <row r="16" spans="1:4" x14ac:dyDescent="0.25">
      <c r="A16" s="6"/>
      <c r="B16" s="2"/>
      <c r="C16" s="2"/>
      <c r="D16" s="2"/>
    </row>
    <row r="17" spans="1:4" x14ac:dyDescent="0.25">
      <c r="A17" s="4"/>
      <c r="B17" s="1"/>
      <c r="C17" s="1"/>
      <c r="D17" s="1"/>
    </row>
    <row r="18" spans="1:4" x14ac:dyDescent="0.25">
      <c r="A18" s="4"/>
      <c r="B18" s="1"/>
      <c r="C18" s="1"/>
      <c r="D18" s="1"/>
    </row>
    <row r="19" spans="1:4" x14ac:dyDescent="0.25">
      <c r="A19" s="5"/>
    </row>
  </sheetData>
  <mergeCells count="4">
    <mergeCell ref="A1:D1"/>
    <mergeCell ref="C2:D2"/>
    <mergeCell ref="C3:D3"/>
    <mergeCell ref="A4:D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Summary</vt:lpstr>
      <vt:lpstr>Azusa</vt:lpstr>
      <vt:lpstr>Claremont</vt:lpstr>
      <vt:lpstr>Citrus</vt:lpstr>
      <vt:lpstr>Duarte</vt:lpstr>
      <vt:lpstr>Glendora</vt:lpstr>
      <vt:lpstr>Monrovia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Monrovia</cp:lastModifiedBy>
  <cp:lastPrinted>2016-07-01T01:21:25Z</cp:lastPrinted>
  <dcterms:created xsi:type="dcterms:W3CDTF">2016-01-18T22:32:14Z</dcterms:created>
  <dcterms:modified xsi:type="dcterms:W3CDTF">2016-07-01T03:39:32Z</dcterms:modified>
</cp:coreProperties>
</file>