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rovia\Desktop\Documents\CCAEC\Fiscal &amp; Financial\Fiscal Reports\"/>
    </mc:Choice>
  </mc:AlternateContent>
  <bookViews>
    <workbookView xWindow="0" yWindow="0" windowWidth="20490" windowHeight="7755" firstSheet="1" activeTab="7"/>
  </bookViews>
  <sheets>
    <sheet name="Summary" sheetId="1" r:id="rId1"/>
    <sheet name="Azusa" sheetId="7" r:id="rId2"/>
    <sheet name="Claremont" sheetId="6" r:id="rId3"/>
    <sheet name="Citrus" sheetId="5" r:id="rId4"/>
    <sheet name="Duarte" sheetId="4" r:id="rId5"/>
    <sheet name="Glendora" sheetId="3" r:id="rId6"/>
    <sheet name="Monrovia" sheetId="2" r:id="rId7"/>
    <sheet name="Consortium Overhead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D8" i="8"/>
  <c r="D10" i="1" l="1"/>
  <c r="D12" i="1"/>
  <c r="D11" i="1"/>
  <c r="D9" i="1"/>
  <c r="D7" i="1"/>
  <c r="D6" i="1"/>
  <c r="D13" i="8" l="1"/>
  <c r="D8" i="3"/>
  <c r="D8" i="1" s="1"/>
  <c r="D15" i="4"/>
  <c r="D13" i="3"/>
  <c r="D15" i="3" s="1"/>
  <c r="D13" i="4"/>
  <c r="D13" i="5"/>
  <c r="D15" i="5" s="1"/>
  <c r="D13" i="6"/>
  <c r="D15" i="6" s="1"/>
  <c r="D13" i="7"/>
  <c r="D15" i="8" l="1"/>
  <c r="D13" i="2"/>
  <c r="D15" i="2" s="1"/>
  <c r="D15" i="7"/>
  <c r="D13" i="1"/>
  <c r="D14" i="1" l="1"/>
  <c r="D15" i="1" s="1"/>
</calcChain>
</file>

<file path=xl/sharedStrings.xml><?xml version="1.0" encoding="utf-8"?>
<sst xmlns="http://schemas.openxmlformats.org/spreadsheetml/2006/main" count="160" uniqueCount="27">
  <si>
    <t>Region:</t>
  </si>
  <si>
    <t>Citrus</t>
  </si>
  <si>
    <t>Fiscal Agent:</t>
  </si>
  <si>
    <t>Monrovia USD</t>
  </si>
  <si>
    <t>Adult Education Block Grant for Citrus College Adult Education Consortium</t>
  </si>
  <si>
    <t>Object of Expenditure</t>
  </si>
  <si>
    <t>Classification</t>
  </si>
  <si>
    <t>Line</t>
  </si>
  <si>
    <t>TOTAL PROGRAM FUNDS REQUESTED</t>
  </si>
  <si>
    <t>TOTAL DIRECT COSTS:</t>
  </si>
  <si>
    <t>TOTAL INDIRECT COSTS:</t>
  </si>
  <si>
    <t>TOTAL COSTS:</t>
  </si>
  <si>
    <t>INSTRUCTIONAL SALARIES</t>
  </si>
  <si>
    <t>NONINSTRUCTIONAL SALARIES</t>
  </si>
  <si>
    <t>EMPLOYEE BENEFITS</t>
  </si>
  <si>
    <t>SUPPLIES AND MATERIALS</t>
  </si>
  <si>
    <t>OTHER OPERATING EXPENSES &amp; SERVICES</t>
  </si>
  <si>
    <t>CAPITAL OUTLAY</t>
  </si>
  <si>
    <t>OTHER OUTGO</t>
  </si>
  <si>
    <t>CCAEC Expenditure Summary</t>
  </si>
  <si>
    <t>Azusa Expenditure Summary</t>
  </si>
  <si>
    <t>Claremont Expenditure Summary</t>
  </si>
  <si>
    <t>Citrus Expenditure Summary</t>
  </si>
  <si>
    <t>Duarte Expenditure Summary</t>
  </si>
  <si>
    <t>Glendora Expenditure Summary</t>
  </si>
  <si>
    <t>Monrovia Expenditure Summary</t>
  </si>
  <si>
    <t>Consortium Overhead Expenditure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</si>
</sst>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15" zoomScaleNormal="115" workbookViewId="0">
      <selection activeCell="A5" sqref="A5"/>
    </sheetView>
  </sheetViews>
  <sheetFormatPr defaultRowHeight="15" x14ac:dyDescent="0.25"/>
  <cols>
    <col min="1" max="1" width="12.7109375" customWidth="1"/>
    <col min="2" max="2" width="45.7109375" customWidth="1"/>
    <col min="4" max="4" width="18.7109375" customWidth="1"/>
  </cols>
  <sheetData>
    <row r="1" spans="1:4" ht="60" customHeight="1" thickBot="1" x14ac:dyDescent="0.3">
      <c r="A1" s="26" t="s">
        <v>4</v>
      </c>
      <c r="B1" s="27"/>
      <c r="C1" s="27"/>
      <c r="D1" s="28"/>
    </row>
    <row r="2" spans="1:4" ht="24.95" customHeight="1" x14ac:dyDescent="0.25">
      <c r="A2" s="2"/>
      <c r="B2" s="3" t="s">
        <v>0</v>
      </c>
      <c r="C2" s="29" t="s">
        <v>1</v>
      </c>
      <c r="D2" s="29"/>
    </row>
    <row r="3" spans="1:4" ht="24.95" customHeight="1" x14ac:dyDescent="0.25">
      <c r="A3" s="2"/>
      <c r="B3" s="3" t="s">
        <v>2</v>
      </c>
      <c r="C3" s="29" t="s">
        <v>3</v>
      </c>
      <c r="D3" s="29"/>
    </row>
    <row r="4" spans="1:4" ht="30" customHeight="1" thickBot="1" x14ac:dyDescent="0.3">
      <c r="A4" s="30" t="s">
        <v>19</v>
      </c>
      <c r="B4" s="30"/>
      <c r="C4" s="30"/>
      <c r="D4" s="30"/>
    </row>
    <row r="5" spans="1:4" ht="39.950000000000003" customHeight="1" thickBot="1" x14ac:dyDescent="0.3">
      <c r="A5" s="7" t="s">
        <v>5</v>
      </c>
      <c r="B5" s="8" t="s">
        <v>6</v>
      </c>
      <c r="C5" s="8" t="s">
        <v>7</v>
      </c>
      <c r="D5" s="9" t="s">
        <v>8</v>
      </c>
    </row>
    <row r="6" spans="1:4" ht="20.100000000000001" customHeight="1" thickBot="1" x14ac:dyDescent="0.3">
      <c r="A6" s="10">
        <v>1000</v>
      </c>
      <c r="B6" s="11" t="s">
        <v>12</v>
      </c>
      <c r="C6" s="12">
        <v>1</v>
      </c>
      <c r="D6" s="31">
        <f>(+'Consortium Overhead'!D6+Azusa!D6+Claremont!D6+Citrus!D6+Duarte!D6+Glendora!D6+Monrovia!D6)</f>
        <v>147911.28999999998</v>
      </c>
    </row>
    <row r="7" spans="1:4" ht="20.100000000000001" customHeight="1" thickBot="1" x14ac:dyDescent="0.3">
      <c r="A7" s="13">
        <v>2000</v>
      </c>
      <c r="B7" s="14" t="s">
        <v>13</v>
      </c>
      <c r="C7" s="15">
        <v>2</v>
      </c>
      <c r="D7" s="31">
        <f>(+'Consortium Overhead'!D7+Azusa!D7+Claremont!D7+Citrus!D7+Duarte!D7+Glendora!D7+Monrovia!D7)</f>
        <v>9076.15</v>
      </c>
    </row>
    <row r="8" spans="1:4" ht="20.100000000000001" customHeight="1" thickBot="1" x14ac:dyDescent="0.3">
      <c r="A8" s="13">
        <v>3000</v>
      </c>
      <c r="B8" s="14" t="s">
        <v>14</v>
      </c>
      <c r="C8" s="15">
        <v>3</v>
      </c>
      <c r="D8" s="31">
        <f>(+'Consortium Overhead'!D8+Azusa!D8+Claremont!D8+Citrus!D8+Duarte!D8+Glendora!D8+Monrovia!D8)</f>
        <v>35537.279999999999</v>
      </c>
    </row>
    <row r="9" spans="1:4" ht="20.100000000000001" customHeight="1" thickBot="1" x14ac:dyDescent="0.3">
      <c r="A9" s="13">
        <v>4000</v>
      </c>
      <c r="B9" s="14" t="s">
        <v>15</v>
      </c>
      <c r="C9" s="15">
        <v>4</v>
      </c>
      <c r="D9" s="31">
        <f>(+'Consortium Overhead'!D9+Azusa!D9+Claremont!D9+Citrus!D9+Duarte!D9+Glendora!D9+Monrovia!D9)</f>
        <v>17895.010000000002</v>
      </c>
    </row>
    <row r="10" spans="1:4" ht="20.100000000000001" customHeight="1" thickBot="1" x14ac:dyDescent="0.3">
      <c r="A10" s="13">
        <v>5000</v>
      </c>
      <c r="B10" s="14" t="s">
        <v>16</v>
      </c>
      <c r="C10" s="15">
        <v>5</v>
      </c>
      <c r="D10" s="31">
        <f>(+'Consortium Overhead'!D10+Azusa!D10+Claremont!D10+Citrus!D10+Duarte!D10+Glendora!D10+Monrovia!D10)</f>
        <v>18787.580000000002</v>
      </c>
    </row>
    <row r="11" spans="1:4" ht="20.100000000000001" customHeight="1" thickBot="1" x14ac:dyDescent="0.3">
      <c r="A11" s="13">
        <v>6000</v>
      </c>
      <c r="B11" s="14" t="s">
        <v>17</v>
      </c>
      <c r="C11" s="15">
        <v>6</v>
      </c>
      <c r="D11" s="31">
        <f>(+'Consortium Overhead'!D11+Azusa!D11+Claremont!D11+Citrus!D11+Duarte!D11+Glendora!D11+Monrovia!D11)</f>
        <v>11054.51</v>
      </c>
    </row>
    <row r="12" spans="1:4" ht="20.100000000000001" customHeight="1" thickBot="1" x14ac:dyDescent="0.3">
      <c r="A12" s="16">
        <v>7000</v>
      </c>
      <c r="B12" s="17" t="s">
        <v>18</v>
      </c>
      <c r="C12" s="18">
        <v>7</v>
      </c>
      <c r="D12" s="31">
        <f>(+'Consortium Overhead'!D12+Azusa!D12+Claremont!D12+Citrus!D12+Duarte!D12+Glendora!D12+Monrovia!D12)</f>
        <v>0</v>
      </c>
    </row>
    <row r="13" spans="1:4" ht="20.100000000000001" customHeight="1" x14ac:dyDescent="0.25">
      <c r="A13" s="10"/>
      <c r="B13" s="19" t="s">
        <v>9</v>
      </c>
      <c r="C13" s="12">
        <v>8</v>
      </c>
      <c r="D13" s="31">
        <f>SUM(D6:D12)</f>
        <v>240261.82</v>
      </c>
    </row>
    <row r="14" spans="1:4" ht="20.100000000000001" customHeight="1" thickBot="1" x14ac:dyDescent="0.3">
      <c r="A14" s="20"/>
      <c r="B14" s="21" t="s">
        <v>10</v>
      </c>
      <c r="C14" s="22">
        <v>9</v>
      </c>
      <c r="D14" s="34">
        <f>(+'Consortium Overhead'!D14+Azusa!D14+Claremont!D14+Citrus!D14+Duarte!D14+Glendora!D14+Monrovia!D14)</f>
        <v>35713</v>
      </c>
    </row>
    <row r="15" spans="1:4" ht="20.100000000000001" customHeight="1" thickBot="1" x14ac:dyDescent="0.3">
      <c r="A15" s="23"/>
      <c r="B15" s="24" t="s">
        <v>11</v>
      </c>
      <c r="C15" s="25">
        <v>10</v>
      </c>
      <c r="D15" s="35">
        <f>D14+D13</f>
        <v>275974.82</v>
      </c>
    </row>
    <row r="16" spans="1:4" x14ac:dyDescent="0.25">
      <c r="A16" s="6"/>
      <c r="B16" s="2"/>
      <c r="C16" s="2"/>
      <c r="D16" s="2"/>
    </row>
    <row r="17" spans="1:4" x14ac:dyDescent="0.25">
      <c r="A17" s="4"/>
      <c r="B17" s="1"/>
      <c r="C17" s="1"/>
      <c r="D17" s="1"/>
    </row>
    <row r="18" spans="1:4" x14ac:dyDescent="0.25">
      <c r="A18" s="4"/>
      <c r="B18" s="1"/>
      <c r="C18" s="1"/>
      <c r="D18" s="1"/>
    </row>
    <row r="19" spans="1:4" x14ac:dyDescent="0.25">
      <c r="A19" s="5"/>
    </row>
  </sheetData>
  <mergeCells count="4">
    <mergeCell ref="A1:D1"/>
    <mergeCell ref="C2:D2"/>
    <mergeCell ref="C3:D3"/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zoomScale="115" zoomScaleNormal="115" workbookViewId="0">
      <selection activeCell="A5" sqref="A5"/>
    </sheetView>
  </sheetViews>
  <sheetFormatPr defaultRowHeight="15" x14ac:dyDescent="0.25"/>
  <cols>
    <col min="1" max="1" width="12.7109375" customWidth="1"/>
    <col min="2" max="2" width="45.7109375" customWidth="1"/>
    <col min="4" max="4" width="18.7109375" customWidth="1"/>
  </cols>
  <sheetData>
    <row r="1" spans="1:4" ht="60" customHeight="1" thickBot="1" x14ac:dyDescent="0.3">
      <c r="A1" s="26" t="s">
        <v>4</v>
      </c>
      <c r="B1" s="27"/>
      <c r="C1" s="27"/>
      <c r="D1" s="28"/>
    </row>
    <row r="2" spans="1:4" ht="24.95" customHeight="1" x14ac:dyDescent="0.25">
      <c r="A2" s="2"/>
      <c r="B2" s="3" t="s">
        <v>0</v>
      </c>
      <c r="C2" s="29" t="s">
        <v>1</v>
      </c>
      <c r="D2" s="29"/>
    </row>
    <row r="3" spans="1:4" ht="24.95" customHeight="1" x14ac:dyDescent="0.25">
      <c r="A3" s="2"/>
      <c r="B3" s="3" t="s">
        <v>2</v>
      </c>
      <c r="C3" s="29" t="s">
        <v>3</v>
      </c>
      <c r="D3" s="29"/>
    </row>
    <row r="4" spans="1:4" ht="30" customHeight="1" thickBot="1" x14ac:dyDescent="0.3">
      <c r="A4" s="30" t="s">
        <v>20</v>
      </c>
      <c r="B4" s="30"/>
      <c r="C4" s="30"/>
      <c r="D4" s="30"/>
    </row>
    <row r="5" spans="1:4" ht="39.950000000000003" customHeight="1" thickBot="1" x14ac:dyDescent="0.3">
      <c r="A5" s="7" t="s">
        <v>5</v>
      </c>
      <c r="B5" s="8" t="s">
        <v>6</v>
      </c>
      <c r="C5" s="8" t="s">
        <v>7</v>
      </c>
      <c r="D5" s="9" t="s">
        <v>8</v>
      </c>
    </row>
    <row r="6" spans="1:4" ht="20.100000000000001" customHeight="1" x14ac:dyDescent="0.25">
      <c r="A6" s="10">
        <v>1000</v>
      </c>
      <c r="B6" s="11" t="s">
        <v>12</v>
      </c>
      <c r="C6" s="12">
        <v>1</v>
      </c>
      <c r="D6" s="31">
        <v>43639.05</v>
      </c>
    </row>
    <row r="7" spans="1:4" ht="20.100000000000001" customHeight="1" x14ac:dyDescent="0.25">
      <c r="A7" s="13">
        <v>2000</v>
      </c>
      <c r="B7" s="14" t="s">
        <v>13</v>
      </c>
      <c r="C7" s="15">
        <v>2</v>
      </c>
      <c r="D7" s="32"/>
    </row>
    <row r="8" spans="1:4" ht="20.100000000000001" customHeight="1" x14ac:dyDescent="0.25">
      <c r="A8" s="13">
        <v>3000</v>
      </c>
      <c r="B8" s="14" t="s">
        <v>14</v>
      </c>
      <c r="C8" s="15">
        <v>3</v>
      </c>
      <c r="D8" s="32">
        <v>9628.85</v>
      </c>
    </row>
    <row r="9" spans="1:4" ht="20.100000000000001" customHeight="1" x14ac:dyDescent="0.25">
      <c r="A9" s="13">
        <v>4000</v>
      </c>
      <c r="B9" s="14" t="s">
        <v>15</v>
      </c>
      <c r="C9" s="15">
        <v>4</v>
      </c>
      <c r="D9" s="32">
        <v>2227.96</v>
      </c>
    </row>
    <row r="10" spans="1:4" ht="20.100000000000001" customHeight="1" x14ac:dyDescent="0.25">
      <c r="A10" s="13">
        <v>5000</v>
      </c>
      <c r="B10" s="14" t="s">
        <v>16</v>
      </c>
      <c r="C10" s="15">
        <v>5</v>
      </c>
      <c r="D10" s="32">
        <v>1935</v>
      </c>
    </row>
    <row r="11" spans="1:4" ht="20.100000000000001" customHeight="1" x14ac:dyDescent="0.25">
      <c r="A11" s="13">
        <v>6000</v>
      </c>
      <c r="B11" s="14" t="s">
        <v>17</v>
      </c>
      <c r="C11" s="15">
        <v>6</v>
      </c>
      <c r="D11" s="32"/>
    </row>
    <row r="12" spans="1:4" ht="20.100000000000001" customHeight="1" thickBot="1" x14ac:dyDescent="0.3">
      <c r="A12" s="16">
        <v>7000</v>
      </c>
      <c r="B12" s="17" t="s">
        <v>18</v>
      </c>
      <c r="C12" s="18">
        <v>7</v>
      </c>
      <c r="D12" s="33"/>
    </row>
    <row r="13" spans="1:4" ht="20.100000000000001" customHeight="1" x14ac:dyDescent="0.25">
      <c r="A13" s="10"/>
      <c r="B13" s="19" t="s">
        <v>9</v>
      </c>
      <c r="C13" s="12">
        <v>8</v>
      </c>
      <c r="D13" s="31">
        <f>SUM(D6:D12)</f>
        <v>57430.86</v>
      </c>
    </row>
    <row r="14" spans="1:4" ht="20.100000000000001" customHeight="1" thickBot="1" x14ac:dyDescent="0.3">
      <c r="A14" s="20"/>
      <c r="B14" s="21" t="s">
        <v>10</v>
      </c>
      <c r="C14" s="22">
        <v>9</v>
      </c>
      <c r="D14" s="34"/>
    </row>
    <row r="15" spans="1:4" ht="20.100000000000001" customHeight="1" thickBot="1" x14ac:dyDescent="0.3">
      <c r="A15" s="23"/>
      <c r="B15" s="24" t="s">
        <v>11</v>
      </c>
      <c r="C15" s="25">
        <v>10</v>
      </c>
      <c r="D15" s="35">
        <f>+D13+D14</f>
        <v>57430.86</v>
      </c>
    </row>
    <row r="16" spans="1:4" x14ac:dyDescent="0.25">
      <c r="A16" s="6"/>
      <c r="B16" s="2"/>
      <c r="C16" s="2"/>
      <c r="D16" s="2"/>
    </row>
    <row r="17" spans="1:4" x14ac:dyDescent="0.25">
      <c r="A17" s="4"/>
      <c r="B17" s="1"/>
      <c r="C17" s="1"/>
      <c r="D17" s="1"/>
    </row>
    <row r="18" spans="1:4" x14ac:dyDescent="0.25">
      <c r="A18" s="4"/>
      <c r="B18" s="1"/>
      <c r="C18" s="1"/>
      <c r="D18" s="1"/>
    </row>
    <row r="19" spans="1:4" x14ac:dyDescent="0.25">
      <c r="A19" s="5"/>
    </row>
  </sheetData>
  <mergeCells count="4">
    <mergeCell ref="A1:D1"/>
    <mergeCell ref="C2:D2"/>
    <mergeCell ref="C3:D3"/>
    <mergeCell ref="A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zoomScale="115" zoomScaleNormal="115" workbookViewId="0">
      <selection activeCell="A5" sqref="A5"/>
    </sheetView>
  </sheetViews>
  <sheetFormatPr defaultRowHeight="15" x14ac:dyDescent="0.25"/>
  <cols>
    <col min="1" max="1" width="12.7109375" customWidth="1"/>
    <col min="2" max="2" width="45.7109375" customWidth="1"/>
    <col min="4" max="4" width="18.7109375" customWidth="1"/>
  </cols>
  <sheetData>
    <row r="1" spans="1:4" ht="60" customHeight="1" thickBot="1" x14ac:dyDescent="0.3">
      <c r="A1" s="26" t="s">
        <v>4</v>
      </c>
      <c r="B1" s="27"/>
      <c r="C1" s="27"/>
      <c r="D1" s="28"/>
    </row>
    <row r="2" spans="1:4" ht="24.95" customHeight="1" x14ac:dyDescent="0.25">
      <c r="A2" s="2"/>
      <c r="B2" s="3" t="s">
        <v>0</v>
      </c>
      <c r="C2" s="29" t="s">
        <v>1</v>
      </c>
      <c r="D2" s="29"/>
    </row>
    <row r="3" spans="1:4" ht="24.95" customHeight="1" x14ac:dyDescent="0.25">
      <c r="A3" s="2"/>
      <c r="B3" s="3" t="s">
        <v>2</v>
      </c>
      <c r="C3" s="29" t="s">
        <v>3</v>
      </c>
      <c r="D3" s="29"/>
    </row>
    <row r="4" spans="1:4" ht="30" customHeight="1" thickBot="1" x14ac:dyDescent="0.3">
      <c r="A4" s="30" t="s">
        <v>21</v>
      </c>
      <c r="B4" s="30"/>
      <c r="C4" s="30"/>
      <c r="D4" s="30"/>
    </row>
    <row r="5" spans="1:4" ht="39.950000000000003" customHeight="1" thickBot="1" x14ac:dyDescent="0.3">
      <c r="A5" s="7" t="s">
        <v>5</v>
      </c>
      <c r="B5" s="8" t="s">
        <v>6</v>
      </c>
      <c r="C5" s="8" t="s">
        <v>7</v>
      </c>
      <c r="D5" s="9" t="s">
        <v>8</v>
      </c>
    </row>
    <row r="6" spans="1:4" ht="20.100000000000001" customHeight="1" x14ac:dyDescent="0.25">
      <c r="A6" s="10">
        <v>1000</v>
      </c>
      <c r="B6" s="11" t="s">
        <v>12</v>
      </c>
      <c r="C6" s="12">
        <v>1</v>
      </c>
      <c r="D6" s="31">
        <v>20074.89</v>
      </c>
    </row>
    <row r="7" spans="1:4" ht="20.100000000000001" customHeight="1" x14ac:dyDescent="0.25">
      <c r="A7" s="13">
        <v>2000</v>
      </c>
      <c r="B7" s="14" t="s">
        <v>13</v>
      </c>
      <c r="C7" s="15">
        <v>2</v>
      </c>
      <c r="D7" s="32">
        <v>4090.29</v>
      </c>
    </row>
    <row r="8" spans="1:4" ht="20.100000000000001" customHeight="1" x14ac:dyDescent="0.25">
      <c r="A8" s="13">
        <v>3000</v>
      </c>
      <c r="B8" s="14" t="s">
        <v>14</v>
      </c>
      <c r="C8" s="15">
        <v>3</v>
      </c>
      <c r="D8" s="32">
        <v>3783.78</v>
      </c>
    </row>
    <row r="9" spans="1:4" ht="20.100000000000001" customHeight="1" x14ac:dyDescent="0.25">
      <c r="A9" s="13">
        <v>4000</v>
      </c>
      <c r="B9" s="14" t="s">
        <v>15</v>
      </c>
      <c r="C9" s="15">
        <v>4</v>
      </c>
      <c r="D9" s="32">
        <v>492.99</v>
      </c>
    </row>
    <row r="10" spans="1:4" ht="20.100000000000001" customHeight="1" x14ac:dyDescent="0.25">
      <c r="A10" s="13">
        <v>5000</v>
      </c>
      <c r="B10" s="14" t="s">
        <v>16</v>
      </c>
      <c r="C10" s="15">
        <v>5</v>
      </c>
      <c r="D10" s="32"/>
    </row>
    <row r="11" spans="1:4" ht="20.100000000000001" customHeight="1" x14ac:dyDescent="0.25">
      <c r="A11" s="13">
        <v>6000</v>
      </c>
      <c r="B11" s="14" t="s">
        <v>17</v>
      </c>
      <c r="C11" s="15">
        <v>6</v>
      </c>
      <c r="D11" s="32"/>
    </row>
    <row r="12" spans="1:4" ht="20.100000000000001" customHeight="1" thickBot="1" x14ac:dyDescent="0.3">
      <c r="A12" s="16">
        <v>7000</v>
      </c>
      <c r="B12" s="17" t="s">
        <v>18</v>
      </c>
      <c r="C12" s="18">
        <v>7</v>
      </c>
      <c r="D12" s="33"/>
    </row>
    <row r="13" spans="1:4" ht="20.100000000000001" customHeight="1" x14ac:dyDescent="0.25">
      <c r="A13" s="10"/>
      <c r="B13" s="19" t="s">
        <v>9</v>
      </c>
      <c r="C13" s="12">
        <v>8</v>
      </c>
      <c r="D13" s="31">
        <f>SUM(D6:D12)</f>
        <v>28441.95</v>
      </c>
    </row>
    <row r="14" spans="1:4" ht="20.100000000000001" customHeight="1" thickBot="1" x14ac:dyDescent="0.3">
      <c r="A14" s="20"/>
      <c r="B14" s="21" t="s">
        <v>10</v>
      </c>
      <c r="C14" s="22">
        <v>9</v>
      </c>
      <c r="D14" s="34"/>
    </row>
    <row r="15" spans="1:4" ht="20.100000000000001" customHeight="1" thickBot="1" x14ac:dyDescent="0.3">
      <c r="A15" s="23"/>
      <c r="B15" s="24" t="s">
        <v>11</v>
      </c>
      <c r="C15" s="25">
        <v>10</v>
      </c>
      <c r="D15" s="35">
        <f>+D13+D14</f>
        <v>28441.95</v>
      </c>
    </row>
    <row r="16" spans="1:4" x14ac:dyDescent="0.25">
      <c r="A16" s="6"/>
      <c r="B16" s="2"/>
      <c r="C16" s="2"/>
      <c r="D16" s="2"/>
    </row>
    <row r="17" spans="1:4" x14ac:dyDescent="0.25">
      <c r="A17" s="4"/>
      <c r="B17" s="1"/>
      <c r="C17" s="1"/>
      <c r="D17" s="1"/>
    </row>
    <row r="18" spans="1:4" x14ac:dyDescent="0.25">
      <c r="A18" s="4"/>
      <c r="B18" s="1"/>
      <c r="C18" s="1"/>
      <c r="D18" s="1"/>
    </row>
    <row r="19" spans="1:4" x14ac:dyDescent="0.25">
      <c r="A19" s="5"/>
    </row>
  </sheetData>
  <mergeCells count="4">
    <mergeCell ref="A1:D1"/>
    <mergeCell ref="C2:D2"/>
    <mergeCell ref="C3:D3"/>
    <mergeCell ref="A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115" zoomScaleNormal="115" workbookViewId="0">
      <selection activeCell="A5" sqref="A5"/>
    </sheetView>
  </sheetViews>
  <sheetFormatPr defaultRowHeight="15" x14ac:dyDescent="0.25"/>
  <cols>
    <col min="1" max="1" width="12.7109375" customWidth="1"/>
    <col min="2" max="2" width="45.7109375" customWidth="1"/>
    <col min="4" max="4" width="18.7109375" customWidth="1"/>
  </cols>
  <sheetData>
    <row r="1" spans="1:4" ht="60" customHeight="1" thickBot="1" x14ac:dyDescent="0.3">
      <c r="A1" s="26" t="s">
        <v>4</v>
      </c>
      <c r="B1" s="27"/>
      <c r="C1" s="27"/>
      <c r="D1" s="28"/>
    </row>
    <row r="2" spans="1:4" ht="24.95" customHeight="1" x14ac:dyDescent="0.25">
      <c r="A2" s="2"/>
      <c r="B2" s="3" t="s">
        <v>0</v>
      </c>
      <c r="C2" s="29" t="s">
        <v>1</v>
      </c>
      <c r="D2" s="29"/>
    </row>
    <row r="3" spans="1:4" ht="24.95" customHeight="1" x14ac:dyDescent="0.25">
      <c r="A3" s="2"/>
      <c r="B3" s="3" t="s">
        <v>2</v>
      </c>
      <c r="C3" s="29" t="s">
        <v>3</v>
      </c>
      <c r="D3" s="29"/>
    </row>
    <row r="4" spans="1:4" ht="30" customHeight="1" thickBot="1" x14ac:dyDescent="0.3">
      <c r="A4" s="30" t="s">
        <v>22</v>
      </c>
      <c r="B4" s="30"/>
      <c r="C4" s="30"/>
      <c r="D4" s="30"/>
    </row>
    <row r="5" spans="1:4" ht="39.950000000000003" customHeight="1" thickBot="1" x14ac:dyDescent="0.3">
      <c r="A5" s="7" t="s">
        <v>5</v>
      </c>
      <c r="B5" s="8" t="s">
        <v>6</v>
      </c>
      <c r="C5" s="8" t="s">
        <v>7</v>
      </c>
      <c r="D5" s="9" t="s">
        <v>8</v>
      </c>
    </row>
    <row r="6" spans="1:4" ht="20.100000000000001" customHeight="1" x14ac:dyDescent="0.25">
      <c r="A6" s="10">
        <v>1000</v>
      </c>
      <c r="B6" s="11" t="s">
        <v>12</v>
      </c>
      <c r="C6" s="12">
        <v>1</v>
      </c>
      <c r="D6" s="31">
        <v>6292.53</v>
      </c>
    </row>
    <row r="7" spans="1:4" ht="20.100000000000001" customHeight="1" x14ac:dyDescent="0.25">
      <c r="A7" s="13">
        <v>2000</v>
      </c>
      <c r="B7" s="14" t="s">
        <v>13</v>
      </c>
      <c r="C7" s="15">
        <v>2</v>
      </c>
      <c r="D7" s="32"/>
    </row>
    <row r="8" spans="1:4" ht="20.100000000000001" customHeight="1" x14ac:dyDescent="0.25">
      <c r="A8" s="13">
        <v>3000</v>
      </c>
      <c r="B8" s="14" t="s">
        <v>14</v>
      </c>
      <c r="C8" s="15">
        <v>3</v>
      </c>
      <c r="D8" s="32">
        <v>673.81</v>
      </c>
    </row>
    <row r="9" spans="1:4" ht="20.100000000000001" customHeight="1" x14ac:dyDescent="0.25">
      <c r="A9" s="13">
        <v>4000</v>
      </c>
      <c r="B9" s="14" t="s">
        <v>15</v>
      </c>
      <c r="C9" s="15">
        <v>4</v>
      </c>
      <c r="D9" s="32"/>
    </row>
    <row r="10" spans="1:4" ht="20.100000000000001" customHeight="1" x14ac:dyDescent="0.25">
      <c r="A10" s="13">
        <v>5000</v>
      </c>
      <c r="B10" s="14" t="s">
        <v>16</v>
      </c>
      <c r="C10" s="15">
        <v>5</v>
      </c>
      <c r="D10" s="32"/>
    </row>
    <row r="11" spans="1:4" ht="20.100000000000001" customHeight="1" x14ac:dyDescent="0.25">
      <c r="A11" s="13">
        <v>6000</v>
      </c>
      <c r="B11" s="14" t="s">
        <v>17</v>
      </c>
      <c r="C11" s="15">
        <v>6</v>
      </c>
      <c r="D11" s="32">
        <v>6468.51</v>
      </c>
    </row>
    <row r="12" spans="1:4" ht="20.100000000000001" customHeight="1" thickBot="1" x14ac:dyDescent="0.3">
      <c r="A12" s="16">
        <v>7000</v>
      </c>
      <c r="B12" s="17" t="s">
        <v>18</v>
      </c>
      <c r="C12" s="18">
        <v>7</v>
      </c>
      <c r="D12" s="33"/>
    </row>
    <row r="13" spans="1:4" ht="20.100000000000001" customHeight="1" x14ac:dyDescent="0.25">
      <c r="A13" s="10"/>
      <c r="B13" s="19" t="s">
        <v>9</v>
      </c>
      <c r="C13" s="12">
        <v>8</v>
      </c>
      <c r="D13" s="31">
        <f>SUM(D6:D12)</f>
        <v>13434.85</v>
      </c>
    </row>
    <row r="14" spans="1:4" ht="20.100000000000001" customHeight="1" thickBot="1" x14ac:dyDescent="0.3">
      <c r="A14" s="20"/>
      <c r="B14" s="21" t="s">
        <v>10</v>
      </c>
      <c r="C14" s="22">
        <v>9</v>
      </c>
      <c r="D14" s="34"/>
    </row>
    <row r="15" spans="1:4" ht="20.100000000000001" customHeight="1" thickBot="1" x14ac:dyDescent="0.3">
      <c r="A15" s="23"/>
      <c r="B15" s="24" t="s">
        <v>11</v>
      </c>
      <c r="C15" s="25">
        <v>10</v>
      </c>
      <c r="D15" s="35">
        <f>+D13+D14</f>
        <v>13434.85</v>
      </c>
    </row>
    <row r="16" spans="1:4" x14ac:dyDescent="0.25">
      <c r="A16" s="6"/>
      <c r="B16" s="2"/>
      <c r="C16" s="2"/>
      <c r="D16" s="2"/>
    </row>
    <row r="17" spans="1:4" x14ac:dyDescent="0.25">
      <c r="A17" s="4"/>
      <c r="B17" s="1"/>
      <c r="C17" s="1"/>
      <c r="D17" s="1"/>
    </row>
    <row r="18" spans="1:4" x14ac:dyDescent="0.25">
      <c r="A18" s="4"/>
      <c r="B18" s="1"/>
      <c r="C18" s="1"/>
      <c r="D18" s="1"/>
    </row>
    <row r="19" spans="1:4" x14ac:dyDescent="0.25">
      <c r="A19" s="5"/>
    </row>
  </sheetData>
  <mergeCells count="4">
    <mergeCell ref="A1:D1"/>
    <mergeCell ref="C2:D2"/>
    <mergeCell ref="C3:D3"/>
    <mergeCell ref="A4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zoomScale="115" zoomScaleNormal="115" workbookViewId="0">
      <selection activeCell="A5" sqref="A5"/>
    </sheetView>
  </sheetViews>
  <sheetFormatPr defaultRowHeight="15" x14ac:dyDescent="0.25"/>
  <cols>
    <col min="1" max="1" width="12.7109375" customWidth="1"/>
    <col min="2" max="2" width="45.7109375" customWidth="1"/>
    <col min="4" max="4" width="18.7109375" customWidth="1"/>
  </cols>
  <sheetData>
    <row r="1" spans="1:4" ht="60" customHeight="1" thickBot="1" x14ac:dyDescent="0.3">
      <c r="A1" s="26" t="s">
        <v>4</v>
      </c>
      <c r="B1" s="27"/>
      <c r="C1" s="27"/>
      <c r="D1" s="28"/>
    </row>
    <row r="2" spans="1:4" ht="24.95" customHeight="1" x14ac:dyDescent="0.25">
      <c r="A2" s="2"/>
      <c r="B2" s="3" t="s">
        <v>0</v>
      </c>
      <c r="C2" s="29" t="s">
        <v>1</v>
      </c>
      <c r="D2" s="29"/>
    </row>
    <row r="3" spans="1:4" ht="24.95" customHeight="1" x14ac:dyDescent="0.25">
      <c r="A3" s="2"/>
      <c r="B3" s="3" t="s">
        <v>2</v>
      </c>
      <c r="C3" s="29" t="s">
        <v>3</v>
      </c>
      <c r="D3" s="29"/>
    </row>
    <row r="4" spans="1:4" ht="30" customHeight="1" thickBot="1" x14ac:dyDescent="0.3">
      <c r="A4" s="30" t="s">
        <v>23</v>
      </c>
      <c r="B4" s="30"/>
      <c r="C4" s="30"/>
      <c r="D4" s="30"/>
    </row>
    <row r="5" spans="1:4" ht="39.950000000000003" customHeight="1" thickBot="1" x14ac:dyDescent="0.3">
      <c r="A5" s="7" t="s">
        <v>5</v>
      </c>
      <c r="B5" s="8" t="s">
        <v>6</v>
      </c>
      <c r="C5" s="8" t="s">
        <v>7</v>
      </c>
      <c r="D5" s="9" t="s">
        <v>8</v>
      </c>
    </row>
    <row r="6" spans="1:4" ht="20.100000000000001" customHeight="1" x14ac:dyDescent="0.25">
      <c r="A6" s="10">
        <v>1000</v>
      </c>
      <c r="B6" s="11" t="s">
        <v>12</v>
      </c>
      <c r="C6" s="12">
        <v>1</v>
      </c>
      <c r="D6" s="31">
        <v>833.44</v>
      </c>
    </row>
    <row r="7" spans="1:4" ht="20.100000000000001" customHeight="1" x14ac:dyDescent="0.25">
      <c r="A7" s="13">
        <v>2000</v>
      </c>
      <c r="B7" s="14" t="s">
        <v>13</v>
      </c>
      <c r="C7" s="15">
        <v>2</v>
      </c>
      <c r="D7" s="32"/>
    </row>
    <row r="8" spans="1:4" ht="20.100000000000001" customHeight="1" x14ac:dyDescent="0.25">
      <c r="A8" s="13">
        <v>3000</v>
      </c>
      <c r="B8" s="14" t="s">
        <v>14</v>
      </c>
      <c r="C8" s="15">
        <v>3</v>
      </c>
      <c r="D8" s="32">
        <v>133.38</v>
      </c>
    </row>
    <row r="9" spans="1:4" ht="20.100000000000001" customHeight="1" x14ac:dyDescent="0.25">
      <c r="A9" s="13">
        <v>4000</v>
      </c>
      <c r="B9" s="14" t="s">
        <v>15</v>
      </c>
      <c r="C9" s="15">
        <v>4</v>
      </c>
      <c r="D9" s="32">
        <v>2656.06</v>
      </c>
    </row>
    <row r="10" spans="1:4" ht="20.100000000000001" customHeight="1" x14ac:dyDescent="0.25">
      <c r="A10" s="13">
        <v>5000</v>
      </c>
      <c r="B10" s="14" t="s">
        <v>16</v>
      </c>
      <c r="C10" s="15">
        <v>5</v>
      </c>
      <c r="D10" s="32"/>
    </row>
    <row r="11" spans="1:4" ht="20.100000000000001" customHeight="1" x14ac:dyDescent="0.25">
      <c r="A11" s="13">
        <v>6000</v>
      </c>
      <c r="B11" s="14" t="s">
        <v>17</v>
      </c>
      <c r="C11" s="15">
        <v>6</v>
      </c>
      <c r="D11" s="32"/>
    </row>
    <row r="12" spans="1:4" ht="20.100000000000001" customHeight="1" thickBot="1" x14ac:dyDescent="0.3">
      <c r="A12" s="16">
        <v>7000</v>
      </c>
      <c r="B12" s="17" t="s">
        <v>18</v>
      </c>
      <c r="C12" s="18">
        <v>7</v>
      </c>
      <c r="D12" s="33"/>
    </row>
    <row r="13" spans="1:4" ht="20.100000000000001" customHeight="1" x14ac:dyDescent="0.25">
      <c r="A13" s="10"/>
      <c r="B13" s="19" t="s">
        <v>9</v>
      </c>
      <c r="C13" s="12">
        <v>8</v>
      </c>
      <c r="D13" s="31">
        <f>SUM(D6:D12)</f>
        <v>3622.88</v>
      </c>
    </row>
    <row r="14" spans="1:4" ht="20.100000000000001" customHeight="1" thickBot="1" x14ac:dyDescent="0.3">
      <c r="A14" s="20"/>
      <c r="B14" s="21" t="s">
        <v>10</v>
      </c>
      <c r="C14" s="22">
        <v>9</v>
      </c>
      <c r="D14" s="34"/>
    </row>
    <row r="15" spans="1:4" ht="20.100000000000001" customHeight="1" thickBot="1" x14ac:dyDescent="0.3">
      <c r="A15" s="23"/>
      <c r="B15" s="24" t="s">
        <v>11</v>
      </c>
      <c r="C15" s="25">
        <v>10</v>
      </c>
      <c r="D15" s="35">
        <f>+D13+D14</f>
        <v>3622.88</v>
      </c>
    </row>
    <row r="16" spans="1:4" x14ac:dyDescent="0.25">
      <c r="A16" s="6"/>
      <c r="B16" s="2"/>
      <c r="C16" s="2"/>
      <c r="D16" s="2"/>
    </row>
    <row r="17" spans="1:4" x14ac:dyDescent="0.25">
      <c r="A17" s="4"/>
      <c r="B17" s="1"/>
      <c r="C17" s="1"/>
      <c r="D17" s="1"/>
    </row>
    <row r="18" spans="1:4" x14ac:dyDescent="0.25">
      <c r="A18" s="4"/>
      <c r="B18" s="1"/>
      <c r="C18" s="1"/>
      <c r="D18" s="1"/>
    </row>
    <row r="19" spans="1:4" x14ac:dyDescent="0.25">
      <c r="A19" s="5"/>
    </row>
  </sheetData>
  <mergeCells count="4">
    <mergeCell ref="A1:D1"/>
    <mergeCell ref="C2:D2"/>
    <mergeCell ref="C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zoomScale="115" zoomScaleNormal="115" workbookViewId="0">
      <selection activeCell="A5" sqref="A5"/>
    </sheetView>
  </sheetViews>
  <sheetFormatPr defaultRowHeight="15" x14ac:dyDescent="0.25"/>
  <cols>
    <col min="1" max="1" width="12.7109375" customWidth="1"/>
    <col min="2" max="2" width="45.7109375" customWidth="1"/>
    <col min="4" max="4" width="18.7109375" customWidth="1"/>
  </cols>
  <sheetData>
    <row r="1" spans="1:4" ht="60" customHeight="1" thickBot="1" x14ac:dyDescent="0.3">
      <c r="A1" s="26" t="s">
        <v>4</v>
      </c>
      <c r="B1" s="27"/>
      <c r="C1" s="27"/>
      <c r="D1" s="28"/>
    </row>
    <row r="2" spans="1:4" ht="24.95" customHeight="1" x14ac:dyDescent="0.25">
      <c r="A2" s="2"/>
      <c r="B2" s="3" t="s">
        <v>0</v>
      </c>
      <c r="C2" s="29" t="s">
        <v>1</v>
      </c>
      <c r="D2" s="29"/>
    </row>
    <row r="3" spans="1:4" ht="24.95" customHeight="1" x14ac:dyDescent="0.25">
      <c r="A3" s="2"/>
      <c r="B3" s="3" t="s">
        <v>2</v>
      </c>
      <c r="C3" s="29" t="s">
        <v>3</v>
      </c>
      <c r="D3" s="29"/>
    </row>
    <row r="4" spans="1:4" ht="30" customHeight="1" thickBot="1" x14ac:dyDescent="0.3">
      <c r="A4" s="30" t="s">
        <v>24</v>
      </c>
      <c r="B4" s="30"/>
      <c r="C4" s="30"/>
      <c r="D4" s="30"/>
    </row>
    <row r="5" spans="1:4" ht="39.950000000000003" customHeight="1" thickBot="1" x14ac:dyDescent="0.3">
      <c r="A5" s="7" t="s">
        <v>5</v>
      </c>
      <c r="B5" s="8" t="s">
        <v>6</v>
      </c>
      <c r="C5" s="8" t="s">
        <v>7</v>
      </c>
      <c r="D5" s="9" t="s">
        <v>8</v>
      </c>
    </row>
    <row r="6" spans="1:4" ht="20.100000000000001" customHeight="1" x14ac:dyDescent="0.25">
      <c r="A6" s="10">
        <v>1000</v>
      </c>
      <c r="B6" s="11" t="s">
        <v>12</v>
      </c>
      <c r="C6" s="12">
        <v>1</v>
      </c>
      <c r="D6" s="31">
        <v>1175.28</v>
      </c>
    </row>
    <row r="7" spans="1:4" ht="20.100000000000001" customHeight="1" x14ac:dyDescent="0.25">
      <c r="A7" s="13">
        <v>2000</v>
      </c>
      <c r="B7" s="14" t="s">
        <v>13</v>
      </c>
      <c r="C7" s="15">
        <v>2</v>
      </c>
      <c r="D7" s="32">
        <v>4985.8599999999997</v>
      </c>
    </row>
    <row r="8" spans="1:4" ht="20.100000000000001" customHeight="1" x14ac:dyDescent="0.25">
      <c r="A8" s="13">
        <v>3000</v>
      </c>
      <c r="B8" s="14" t="s">
        <v>14</v>
      </c>
      <c r="C8" s="15">
        <v>3</v>
      </c>
      <c r="D8" s="32">
        <f>116.08+7.08+3.71+309.12+17.05+72.3+0.55+2.52+25.5+108.19</f>
        <v>662.09999999999991</v>
      </c>
    </row>
    <row r="9" spans="1:4" ht="20.100000000000001" customHeight="1" x14ac:dyDescent="0.25">
      <c r="A9" s="13">
        <v>4000</v>
      </c>
      <c r="B9" s="14" t="s">
        <v>15</v>
      </c>
      <c r="C9" s="15">
        <v>4</v>
      </c>
      <c r="D9" s="32">
        <v>12372</v>
      </c>
    </row>
    <row r="10" spans="1:4" ht="20.100000000000001" customHeight="1" x14ac:dyDescent="0.25">
      <c r="A10" s="13">
        <v>5000</v>
      </c>
      <c r="B10" s="14" t="s">
        <v>16</v>
      </c>
      <c r="C10" s="15">
        <v>5</v>
      </c>
      <c r="D10" s="32"/>
    </row>
    <row r="11" spans="1:4" ht="20.100000000000001" customHeight="1" x14ac:dyDescent="0.25">
      <c r="A11" s="13">
        <v>6000</v>
      </c>
      <c r="B11" s="14" t="s">
        <v>17</v>
      </c>
      <c r="C11" s="15">
        <v>6</v>
      </c>
      <c r="D11" s="32"/>
    </row>
    <row r="12" spans="1:4" ht="20.100000000000001" customHeight="1" thickBot="1" x14ac:dyDescent="0.3">
      <c r="A12" s="16">
        <v>7000</v>
      </c>
      <c r="B12" s="17" t="s">
        <v>18</v>
      </c>
      <c r="C12" s="18">
        <v>7</v>
      </c>
      <c r="D12" s="33"/>
    </row>
    <row r="13" spans="1:4" ht="20.100000000000001" customHeight="1" x14ac:dyDescent="0.25">
      <c r="A13" s="10"/>
      <c r="B13" s="19" t="s">
        <v>9</v>
      </c>
      <c r="C13" s="12">
        <v>8</v>
      </c>
      <c r="D13" s="31">
        <f>SUM(D6:D12)</f>
        <v>19195.239999999998</v>
      </c>
    </row>
    <row r="14" spans="1:4" ht="20.100000000000001" customHeight="1" thickBot="1" x14ac:dyDescent="0.3">
      <c r="A14" s="20"/>
      <c r="B14" s="21" t="s">
        <v>10</v>
      </c>
      <c r="C14" s="22">
        <v>9</v>
      </c>
      <c r="D14" s="34"/>
    </row>
    <row r="15" spans="1:4" ht="20.100000000000001" customHeight="1" thickBot="1" x14ac:dyDescent="0.3">
      <c r="A15" s="23"/>
      <c r="B15" s="24" t="s">
        <v>11</v>
      </c>
      <c r="C15" s="25">
        <v>10</v>
      </c>
      <c r="D15" s="35">
        <f>+D13+D14</f>
        <v>19195.239999999998</v>
      </c>
    </row>
    <row r="16" spans="1:4" x14ac:dyDescent="0.25">
      <c r="A16" s="6"/>
      <c r="B16" s="2"/>
      <c r="C16" s="2"/>
      <c r="D16" s="2"/>
    </row>
    <row r="17" spans="1:4" x14ac:dyDescent="0.25">
      <c r="A17" s="4"/>
      <c r="B17" s="1"/>
      <c r="C17" s="1"/>
      <c r="D17" s="1"/>
    </row>
    <row r="18" spans="1:4" x14ac:dyDescent="0.25">
      <c r="A18" s="4"/>
      <c r="B18" s="1"/>
      <c r="C18" s="1"/>
      <c r="D18" s="1"/>
    </row>
    <row r="19" spans="1:4" x14ac:dyDescent="0.25">
      <c r="A19" s="5"/>
    </row>
  </sheetData>
  <mergeCells count="4">
    <mergeCell ref="A1:D1"/>
    <mergeCell ref="C2:D2"/>
    <mergeCell ref="C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4" zoomScale="115" zoomScaleNormal="115" workbookViewId="0">
      <selection activeCell="A5" sqref="A5"/>
    </sheetView>
  </sheetViews>
  <sheetFormatPr defaultRowHeight="15" x14ac:dyDescent="0.25"/>
  <cols>
    <col min="1" max="1" width="12.7109375" customWidth="1"/>
    <col min="2" max="2" width="45.7109375" customWidth="1"/>
    <col min="4" max="4" width="18.7109375" customWidth="1"/>
  </cols>
  <sheetData>
    <row r="1" spans="1:4" ht="60" customHeight="1" thickBot="1" x14ac:dyDescent="0.3">
      <c r="A1" s="26" t="s">
        <v>4</v>
      </c>
      <c r="B1" s="27"/>
      <c r="C1" s="27"/>
      <c r="D1" s="28"/>
    </row>
    <row r="2" spans="1:4" ht="24.95" customHeight="1" x14ac:dyDescent="0.25">
      <c r="A2" s="2"/>
      <c r="B2" s="3" t="s">
        <v>0</v>
      </c>
      <c r="C2" s="29" t="s">
        <v>1</v>
      </c>
      <c r="D2" s="29"/>
    </row>
    <row r="3" spans="1:4" ht="24.95" customHeight="1" x14ac:dyDescent="0.25">
      <c r="A3" s="2"/>
      <c r="B3" s="3" t="s">
        <v>2</v>
      </c>
      <c r="C3" s="29" t="s">
        <v>3</v>
      </c>
      <c r="D3" s="29"/>
    </row>
    <row r="4" spans="1:4" ht="30" customHeight="1" thickBot="1" x14ac:dyDescent="0.3">
      <c r="A4" s="30" t="s">
        <v>25</v>
      </c>
      <c r="B4" s="30"/>
      <c r="C4" s="30"/>
      <c r="D4" s="30"/>
    </row>
    <row r="5" spans="1:4" ht="39.950000000000003" customHeight="1" thickBot="1" x14ac:dyDescent="0.3">
      <c r="A5" s="7" t="s">
        <v>5</v>
      </c>
      <c r="B5" s="8" t="s">
        <v>6</v>
      </c>
      <c r="C5" s="8" t="s">
        <v>7</v>
      </c>
      <c r="D5" s="9" t="s">
        <v>8</v>
      </c>
    </row>
    <row r="6" spans="1:4" ht="20.100000000000001" customHeight="1" x14ac:dyDescent="0.25">
      <c r="A6" s="10">
        <v>1000</v>
      </c>
      <c r="B6" s="11" t="s">
        <v>12</v>
      </c>
      <c r="C6" s="12">
        <v>1</v>
      </c>
      <c r="D6" s="31">
        <v>28938</v>
      </c>
    </row>
    <row r="7" spans="1:4" ht="20.100000000000001" customHeight="1" x14ac:dyDescent="0.25">
      <c r="A7" s="13">
        <v>2000</v>
      </c>
      <c r="B7" s="14" t="s">
        <v>13</v>
      </c>
      <c r="C7" s="15">
        <v>2</v>
      </c>
      <c r="D7" s="32"/>
    </row>
    <row r="8" spans="1:4" ht="20.100000000000001" customHeight="1" x14ac:dyDescent="0.25">
      <c r="A8" s="13">
        <v>3000</v>
      </c>
      <c r="B8" s="14" t="s">
        <v>14</v>
      </c>
      <c r="C8" s="15">
        <v>3</v>
      </c>
      <c r="D8" s="32">
        <v>7783</v>
      </c>
    </row>
    <row r="9" spans="1:4" ht="20.100000000000001" customHeight="1" x14ac:dyDescent="0.25">
      <c r="A9" s="13">
        <v>4000</v>
      </c>
      <c r="B9" s="14" t="s">
        <v>15</v>
      </c>
      <c r="C9" s="15">
        <v>4</v>
      </c>
      <c r="D9" s="32">
        <v>146</v>
      </c>
    </row>
    <row r="10" spans="1:4" ht="20.100000000000001" customHeight="1" x14ac:dyDescent="0.25">
      <c r="A10" s="13">
        <v>5000</v>
      </c>
      <c r="B10" s="14" t="s">
        <v>16</v>
      </c>
      <c r="C10" s="15">
        <v>5</v>
      </c>
      <c r="D10" s="32"/>
    </row>
    <row r="11" spans="1:4" ht="20.100000000000001" customHeight="1" x14ac:dyDescent="0.25">
      <c r="A11" s="13">
        <v>6000</v>
      </c>
      <c r="B11" s="14" t="s">
        <v>17</v>
      </c>
      <c r="C11" s="15">
        <v>6</v>
      </c>
      <c r="D11" s="32">
        <v>4586</v>
      </c>
    </row>
    <row r="12" spans="1:4" ht="20.100000000000001" customHeight="1" thickBot="1" x14ac:dyDescent="0.3">
      <c r="A12" s="16">
        <v>7000</v>
      </c>
      <c r="B12" s="17" t="s">
        <v>18</v>
      </c>
      <c r="C12" s="18">
        <v>7</v>
      </c>
      <c r="D12" s="33"/>
    </row>
    <row r="13" spans="1:4" ht="20.100000000000001" customHeight="1" x14ac:dyDescent="0.25">
      <c r="A13" s="10"/>
      <c r="B13" s="19" t="s">
        <v>9</v>
      </c>
      <c r="C13" s="12">
        <v>8</v>
      </c>
      <c r="D13" s="31">
        <f>SUM(D6:D12)</f>
        <v>41453</v>
      </c>
    </row>
    <row r="14" spans="1:4" ht="20.100000000000001" customHeight="1" thickBot="1" x14ac:dyDescent="0.3">
      <c r="A14" s="20"/>
      <c r="B14" s="21" t="s">
        <v>10</v>
      </c>
      <c r="C14" s="22">
        <v>9</v>
      </c>
      <c r="D14" s="34"/>
    </row>
    <row r="15" spans="1:4" ht="20.100000000000001" customHeight="1" thickBot="1" x14ac:dyDescent="0.3">
      <c r="A15" s="23"/>
      <c r="B15" s="24" t="s">
        <v>11</v>
      </c>
      <c r="C15" s="25">
        <v>10</v>
      </c>
      <c r="D15" s="35">
        <f>+D13+D14</f>
        <v>41453</v>
      </c>
    </row>
    <row r="16" spans="1:4" x14ac:dyDescent="0.25">
      <c r="A16" s="6"/>
      <c r="B16" s="2"/>
      <c r="C16" s="2"/>
      <c r="D16" s="2"/>
    </row>
    <row r="17" spans="1:4" x14ac:dyDescent="0.25">
      <c r="A17" s="4"/>
      <c r="B17" s="1"/>
      <c r="C17" s="1"/>
      <c r="D17" s="1"/>
    </row>
    <row r="18" spans="1:4" x14ac:dyDescent="0.25">
      <c r="A18" s="4"/>
      <c r="B18" s="1"/>
      <c r="C18" s="1"/>
      <c r="D18" s="1"/>
    </row>
    <row r="19" spans="1:4" x14ac:dyDescent="0.25">
      <c r="A19" s="5"/>
    </row>
  </sheetData>
  <mergeCells count="4">
    <mergeCell ref="A1:D1"/>
    <mergeCell ref="C2:D2"/>
    <mergeCell ref="C3:D3"/>
    <mergeCell ref="A4:D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4" zoomScale="115" zoomScaleNormal="115" workbookViewId="0">
      <selection activeCell="G14" sqref="G14"/>
    </sheetView>
  </sheetViews>
  <sheetFormatPr defaultRowHeight="15" x14ac:dyDescent="0.25"/>
  <cols>
    <col min="1" max="1" width="12.7109375" customWidth="1"/>
    <col min="2" max="2" width="45.7109375" customWidth="1"/>
    <col min="4" max="4" width="18.7109375" customWidth="1"/>
  </cols>
  <sheetData>
    <row r="1" spans="1:4" ht="60" customHeight="1" thickBot="1" x14ac:dyDescent="0.3">
      <c r="A1" s="26" t="s">
        <v>4</v>
      </c>
      <c r="B1" s="27"/>
      <c r="C1" s="27"/>
      <c r="D1" s="28"/>
    </row>
    <row r="2" spans="1:4" ht="24.95" customHeight="1" x14ac:dyDescent="0.25">
      <c r="A2" s="2"/>
      <c r="B2" s="3" t="s">
        <v>0</v>
      </c>
      <c r="C2" s="29" t="s">
        <v>1</v>
      </c>
      <c r="D2" s="29"/>
    </row>
    <row r="3" spans="1:4" ht="24.95" customHeight="1" x14ac:dyDescent="0.25">
      <c r="A3" s="2"/>
      <c r="B3" s="3" t="s">
        <v>2</v>
      </c>
      <c r="C3" s="29" t="s">
        <v>3</v>
      </c>
      <c r="D3" s="29"/>
    </row>
    <row r="4" spans="1:4" ht="30" customHeight="1" thickBot="1" x14ac:dyDescent="0.3">
      <c r="A4" s="30" t="s">
        <v>26</v>
      </c>
      <c r="B4" s="30"/>
      <c r="C4" s="30"/>
      <c r="D4" s="30"/>
    </row>
    <row r="5" spans="1:4" ht="39.950000000000003" customHeight="1" thickBot="1" x14ac:dyDescent="0.3">
      <c r="A5" s="7" t="s">
        <v>5</v>
      </c>
      <c r="B5" s="8" t="s">
        <v>6</v>
      </c>
      <c r="C5" s="8" t="s">
        <v>7</v>
      </c>
      <c r="D5" s="9" t="s">
        <v>8</v>
      </c>
    </row>
    <row r="6" spans="1:4" ht="20.100000000000001" customHeight="1" x14ac:dyDescent="0.25">
      <c r="A6" s="10">
        <v>1000</v>
      </c>
      <c r="B6" s="11" t="s">
        <v>12</v>
      </c>
      <c r="C6" s="12">
        <v>1</v>
      </c>
      <c r="D6" s="31">
        <v>46958.1</v>
      </c>
    </row>
    <row r="7" spans="1:4" ht="20.100000000000001" customHeight="1" x14ac:dyDescent="0.25">
      <c r="A7" s="13">
        <v>2000</v>
      </c>
      <c r="B7" s="14" t="s">
        <v>13</v>
      </c>
      <c r="C7" s="15">
        <v>2</v>
      </c>
      <c r="D7" s="32"/>
    </row>
    <row r="8" spans="1:4" ht="20.100000000000001" customHeight="1" x14ac:dyDescent="0.25">
      <c r="A8" s="13">
        <v>3000</v>
      </c>
      <c r="B8" s="14" t="s">
        <v>14</v>
      </c>
      <c r="C8" s="15">
        <v>3</v>
      </c>
      <c r="D8" s="32">
        <f>5038.6+683.35+6184.28+23.57+942.56</f>
        <v>12872.359999999999</v>
      </c>
    </row>
    <row r="9" spans="1:4" ht="20.100000000000001" customHeight="1" x14ac:dyDescent="0.25">
      <c r="A9" s="13">
        <v>4000</v>
      </c>
      <c r="B9" s="14" t="s">
        <v>15</v>
      </c>
      <c r="C9" s="15">
        <v>4</v>
      </c>
      <c r="D9" s="32"/>
    </row>
    <row r="10" spans="1:4" ht="20.100000000000001" customHeight="1" x14ac:dyDescent="0.25">
      <c r="A10" s="13">
        <v>5000</v>
      </c>
      <c r="B10" s="14" t="s">
        <v>16</v>
      </c>
      <c r="C10" s="15">
        <v>5</v>
      </c>
      <c r="D10" s="32">
        <f>169.54+16000+602.24+80.8</f>
        <v>16852.580000000002</v>
      </c>
    </row>
    <row r="11" spans="1:4" ht="20.100000000000001" customHeight="1" x14ac:dyDescent="0.25">
      <c r="A11" s="13">
        <v>6000</v>
      </c>
      <c r="B11" s="14" t="s">
        <v>17</v>
      </c>
      <c r="C11" s="15">
        <v>6</v>
      </c>
      <c r="D11" s="32"/>
    </row>
    <row r="12" spans="1:4" ht="20.100000000000001" customHeight="1" thickBot="1" x14ac:dyDescent="0.3">
      <c r="A12" s="16">
        <v>7000</v>
      </c>
      <c r="B12" s="17" t="s">
        <v>18</v>
      </c>
      <c r="C12" s="18">
        <v>7</v>
      </c>
      <c r="D12" s="33"/>
    </row>
    <row r="13" spans="1:4" ht="20.100000000000001" customHeight="1" x14ac:dyDescent="0.25">
      <c r="A13" s="10"/>
      <c r="B13" s="19" t="s">
        <v>9</v>
      </c>
      <c r="C13" s="12">
        <v>8</v>
      </c>
      <c r="D13" s="31">
        <f>SUM(D6:D12)</f>
        <v>76683.040000000008</v>
      </c>
    </row>
    <row r="14" spans="1:4" ht="20.100000000000001" customHeight="1" thickBot="1" x14ac:dyDescent="0.3">
      <c r="A14" s="20"/>
      <c r="B14" s="21" t="s">
        <v>10</v>
      </c>
      <c r="C14" s="22">
        <v>9</v>
      </c>
      <c r="D14" s="34">
        <v>35713</v>
      </c>
    </row>
    <row r="15" spans="1:4" ht="20.100000000000001" customHeight="1" thickBot="1" x14ac:dyDescent="0.3">
      <c r="A15" s="23"/>
      <c r="B15" s="24" t="s">
        <v>11</v>
      </c>
      <c r="C15" s="25">
        <v>10</v>
      </c>
      <c r="D15" s="35">
        <f>+D13+D14</f>
        <v>112396.04000000001</v>
      </c>
    </row>
    <row r="16" spans="1:4" x14ac:dyDescent="0.25">
      <c r="A16" s="6"/>
      <c r="B16" s="2"/>
      <c r="C16" s="2"/>
      <c r="D16" s="2"/>
    </row>
    <row r="17" spans="1:4" x14ac:dyDescent="0.25">
      <c r="A17" s="4"/>
      <c r="B17" s="1"/>
      <c r="C17" s="1"/>
      <c r="D17" s="1"/>
    </row>
    <row r="18" spans="1:4" x14ac:dyDescent="0.25">
      <c r="A18" s="4"/>
      <c r="B18" s="1"/>
      <c r="C18" s="1"/>
      <c r="D18" s="1"/>
    </row>
    <row r="19" spans="1:4" x14ac:dyDescent="0.25">
      <c r="A19" s="5"/>
    </row>
  </sheetData>
  <mergeCells count="4">
    <mergeCell ref="A1:D1"/>
    <mergeCell ref="C2:D2"/>
    <mergeCell ref="C3:D3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Azusa</vt:lpstr>
      <vt:lpstr>Claremont</vt:lpstr>
      <vt:lpstr>Citrus</vt:lpstr>
      <vt:lpstr>Duarte</vt:lpstr>
      <vt:lpstr>Glendora</vt:lpstr>
      <vt:lpstr>Monrovia</vt:lpstr>
      <vt:lpstr>Consortium Overhead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Monrovia</cp:lastModifiedBy>
  <cp:lastPrinted>2016-01-19T22:05:13Z</cp:lastPrinted>
  <dcterms:created xsi:type="dcterms:W3CDTF">2016-01-18T22:32:14Z</dcterms:created>
  <dcterms:modified xsi:type="dcterms:W3CDTF">2016-07-01T03:37:50Z</dcterms:modified>
</cp:coreProperties>
</file>